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EGUIMIENTO PETICIONES PRESENTADAS\PORTAL DE TRANSPARENCIA\"/>
    </mc:Choice>
  </mc:AlternateContent>
  <bookViews>
    <workbookView xWindow="240" yWindow="105" windowWidth="14805" windowHeight="8010" tabRatio="885"/>
  </bookViews>
  <sheets>
    <sheet name="RELACIÓN EXPEDIENTES 5701" sheetId="22" r:id="rId1"/>
    <sheet name="Nº SOLICITUDES" sheetId="5" r:id="rId2"/>
    <sheet name="PÉRFIL SOLICITANTE" sheetId="6" r:id="rId3"/>
    <sheet name="MEDIO DE PRESENTACIÓN" sheetId="7" r:id="rId4"/>
    <sheet name="SERVICIO AFECTADO" sheetId="2" r:id="rId5"/>
    <sheet name="CONTENIDO DE LAS RESOLUCIONES" sheetId="3" r:id="rId6"/>
  </sheets>
  <definedNames>
    <definedName name="_xlnm._FilterDatabase" localSheetId="0" hidden="1">'RELACIÓN EXPEDIENTES 5701'!$B$12:$H$13</definedName>
  </definedNames>
  <calcPr calcId="152511"/>
</workbook>
</file>

<file path=xl/calcChain.xml><?xml version="1.0" encoding="utf-8"?>
<calcChain xmlns="http://schemas.openxmlformats.org/spreadsheetml/2006/main">
  <c r="B6" i="3" l="1"/>
  <c r="C2" i="6"/>
  <c r="C3" i="6"/>
  <c r="C4" i="6"/>
  <c r="C3" i="7"/>
  <c r="C2" i="7"/>
  <c r="B15" i="5"/>
  <c r="B22" i="2" l="1"/>
  <c r="B4" i="7"/>
  <c r="B5" i="6"/>
</calcChain>
</file>

<file path=xl/sharedStrings.xml><?xml version="1.0" encoding="utf-8"?>
<sst xmlns="http://schemas.openxmlformats.org/spreadsheetml/2006/main" count="387" uniqueCount="217">
  <si>
    <t>OBJETO DE LA SOLICITUD</t>
  </si>
  <si>
    <t>Nº RESOLUCIÓN</t>
  </si>
  <si>
    <t>CONTENIDO DE LA RESOLUCIÓN</t>
  </si>
  <si>
    <t>SERVICIO AFECTADO</t>
  </si>
  <si>
    <t>Ampliación de plazo</t>
  </si>
  <si>
    <t>FECHA RESOLUCIÓN</t>
  </si>
  <si>
    <t>FECHA SOLICITUD</t>
  </si>
  <si>
    <t>Procedimiento en tramitación</t>
  </si>
  <si>
    <t>TIC</t>
  </si>
  <si>
    <t>Nº EXPTE.</t>
  </si>
  <si>
    <t>Acceso pleno</t>
  </si>
  <si>
    <t>Contratación</t>
  </si>
  <si>
    <t>Oficina Presupuestaria</t>
  </si>
  <si>
    <t>Transparencia</t>
  </si>
  <si>
    <t>Gestión del Patrimonio</t>
  </si>
  <si>
    <t>Infraestructuras</t>
  </si>
  <si>
    <t>Licencias Urbanísticas</t>
  </si>
  <si>
    <t>Policía Local</t>
  </si>
  <si>
    <t>CONTENIDO DE LAS RESOLUCIONES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</si>
  <si>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</si>
  <si>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</si>
  <si>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</si>
  <si>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</si>
  <si>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</si>
  <si>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</si>
  <si>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</si>
  <si>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</si>
  <si>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</si>
  <si>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</si>
  <si>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</si>
  <si>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</si>
  <si>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AFECTADOS</t>
  </si>
  <si>
    <t>Mujeres</t>
  </si>
  <si>
    <t>Hombres</t>
  </si>
  <si>
    <t>Personas jurídicas</t>
  </si>
  <si>
    <t>Solicitudes recibidas por vía telemática</t>
  </si>
  <si>
    <t>Solicitudes NO telemáticas</t>
  </si>
  <si>
    <t>PORCENTAJE</t>
  </si>
  <si>
    <t>NÚMERO</t>
  </si>
  <si>
    <t>MEDIO DE PRESENTACIÓN</t>
  </si>
  <si>
    <t>PERFIL</t>
  </si>
  <si>
    <t>MES</t>
  </si>
  <si>
    <t>Personal</t>
  </si>
  <si>
    <t>Telemático</t>
  </si>
  <si>
    <t>NO telemático</t>
  </si>
  <si>
    <t>Inadmisión a trámite</t>
  </si>
  <si>
    <t>ESTADÍSTICA</t>
  </si>
  <si>
    <t>Gestión de Tributos</t>
  </si>
  <si>
    <t>Congresos</t>
  </si>
  <si>
    <t>Festejos</t>
  </si>
  <si>
    <t>Estadística</t>
  </si>
  <si>
    <t>Tesorería</t>
  </si>
  <si>
    <t>03/01/2017</t>
  </si>
  <si>
    <t>04/01/2017</t>
  </si>
  <si>
    <t>2017/1597</t>
  </si>
  <si>
    <t>02/02/2017</t>
  </si>
  <si>
    <t>2017/1596</t>
  </si>
  <si>
    <t>2017/1576</t>
  </si>
  <si>
    <t>2017/1595</t>
  </si>
  <si>
    <t>2017/1593</t>
  </si>
  <si>
    <t>2017/1592</t>
  </si>
  <si>
    <t>2017/1591</t>
  </si>
  <si>
    <t>2017/1590</t>
  </si>
  <si>
    <t>2017/1589</t>
  </si>
  <si>
    <t>2017/1588</t>
  </si>
  <si>
    <t>2017/1587</t>
  </si>
  <si>
    <t>2017/1586</t>
  </si>
  <si>
    <t>2017/1585</t>
  </si>
  <si>
    <t>2017/1584</t>
  </si>
  <si>
    <t>2017/1583</t>
  </si>
  <si>
    <t>2017/1582</t>
  </si>
  <si>
    <t>2017/1581</t>
  </si>
  <si>
    <t>2017/1580</t>
  </si>
  <si>
    <t>2017/1579</t>
  </si>
  <si>
    <t>2017/1578</t>
  </si>
  <si>
    <t>2017/1577</t>
  </si>
  <si>
    <t>-</t>
  </si>
  <si>
    <t>2017/1621</t>
  </si>
  <si>
    <t>2017/1613</t>
  </si>
  <si>
    <t>2017/1612</t>
  </si>
  <si>
    <t>2017/10134</t>
  </si>
  <si>
    <t>2017/3886</t>
  </si>
  <si>
    <t>2017/3692</t>
  </si>
  <si>
    <t>2017/9725</t>
  </si>
  <si>
    <t>2017/6399</t>
  </si>
  <si>
    <t>2017/5776</t>
  </si>
  <si>
    <t>2017/6740</t>
  </si>
  <si>
    <t>2017/11857</t>
  </si>
  <si>
    <t>2017/9592</t>
  </si>
  <si>
    <t>2017/11862</t>
  </si>
  <si>
    <t>2017/11872</t>
  </si>
  <si>
    <t>2017/11873</t>
  </si>
  <si>
    <t>2017/14171</t>
  </si>
  <si>
    <t>2018/402</t>
  </si>
  <si>
    <t>2017/15817</t>
  </si>
  <si>
    <t>2017/15812</t>
  </si>
  <si>
    <t>2018/3974</t>
  </si>
  <si>
    <t>2018/217</t>
  </si>
  <si>
    <t>2018/153</t>
  </si>
  <si>
    <t>20120/2017</t>
  </si>
  <si>
    <t>Denegación acceso</t>
  </si>
  <si>
    <t>Remisión a órgano competente</t>
  </si>
  <si>
    <t>Denegación de acceso</t>
  </si>
  <si>
    <t>Ampliación plazo</t>
  </si>
  <si>
    <t xml:space="preserve">Diversa documentación relativa al Expediente de cambio de Calles de Oviedo </t>
  </si>
  <si>
    <t xml:space="preserve">ESTADÍSTICA </t>
  </si>
  <si>
    <t>Hojas de Inspección sobre hidrantes y bocas de riego realizados por Bomberos</t>
  </si>
  <si>
    <t>SEIS</t>
  </si>
  <si>
    <t>Cuantía Presupuestos municipales para Escuelas de 0 a 3 años</t>
  </si>
  <si>
    <t>OFICINA PRESUPUESTARIA</t>
  </si>
  <si>
    <t>Expediente para la implantación de las instalaciones del Centro Ecuestre "El Asturcón"</t>
  </si>
  <si>
    <t>INTERIOR</t>
  </si>
  <si>
    <t>Expediente relativo a la aprobación nombre "Paco de la Fuente" a una calle en Colloto</t>
  </si>
  <si>
    <t>Copia integra imágenes grabadas por la cámara de control de tráfico de la Plaza de la Liberación en fecha 12/11/16</t>
  </si>
  <si>
    <t>POLICÍA LOCAL</t>
  </si>
  <si>
    <t>Decreto, informes técnicos justificativos y resoluciones de reingreo al servicio activo tras periodo de excedencia voluntaria de empleado municipal</t>
  </si>
  <si>
    <t>PERSONAL</t>
  </si>
  <si>
    <t xml:space="preserve">Información ambiente sobre posible autorización de pesca deportiva en el embalse de Los Alfilorios </t>
  </si>
  <si>
    <t>INFRAESTRUCTURAS</t>
  </si>
  <si>
    <t>Actuaciones que está llevando a cabo el Ayto. de Oviedo para la implantación de la Administración electrónica y las Leyes 39/2015 Y 40/2015</t>
  </si>
  <si>
    <t>SECRETARÍA GENERAL</t>
  </si>
  <si>
    <t>Expediente relativo al incendio en Calle Uría en fecha 07/04/2016</t>
  </si>
  <si>
    <t>Expediente autorización de celebración fiestas de San Mateo 2016 en Calle Gascona</t>
  </si>
  <si>
    <t>FESTEJOS</t>
  </si>
  <si>
    <t>Expediente autorización "Amagüestu" en Calle Gascona</t>
  </si>
  <si>
    <t>Expediente autorización "Preba de la Sidra" en Calle Gascona</t>
  </si>
  <si>
    <t xml:space="preserve">Expediente autorización "Feria Quiero Ques-Arte" en Calle Gascona </t>
  </si>
  <si>
    <t>Expediente 2270-160050 (terraza en vía pública)</t>
  </si>
  <si>
    <t>2017/11860</t>
  </si>
  <si>
    <t>GESTIÓN DE TRIBUTOS</t>
  </si>
  <si>
    <t>2017/11859</t>
  </si>
  <si>
    <t>Expediente 1188-990017</t>
  </si>
  <si>
    <t>Expediente 7206/2017 (boletín denuncia)</t>
  </si>
  <si>
    <t>Expediente 1213-130211 (local hostelero)</t>
  </si>
  <si>
    <t>LICENCIAS URBANÍSTICAS</t>
  </si>
  <si>
    <t>2018/3878</t>
  </si>
  <si>
    <t>2017/11856</t>
  </si>
  <si>
    <t>Acceso a varios expedientes</t>
  </si>
  <si>
    <t>2018/3877</t>
  </si>
  <si>
    <t>2017/11875</t>
  </si>
  <si>
    <t>Expediente Proyecto Presupuestos Participativos</t>
  </si>
  <si>
    <t>DISTRITOS Y PARTICIPACIÓN SECTORIAL</t>
  </si>
  <si>
    <t>Resoluciones autorización de ocupación de vía pública por "Rincón Cubano" (años 2015 y 2016</t>
  </si>
  <si>
    <t xml:space="preserve">Expediente 1599-170019 </t>
  </si>
  <si>
    <t>Expediente 1202-100135</t>
  </si>
  <si>
    <t>Expdiente relativo al cierre de "El Asturcón"; expedientes relacionados, desglose gastos imputados</t>
  </si>
  <si>
    <t>CONTRATACIÓN</t>
  </si>
  <si>
    <t>Expediente liquidación impuesto IVTNU</t>
  </si>
  <si>
    <t>Archivo del expediente</t>
  </si>
  <si>
    <t>Expediente concesión plazas de moto en Avenida Cristo de Las Cadenas</t>
  </si>
  <si>
    <t>Copia expediente 1204-120064</t>
  </si>
  <si>
    <t>50</t>
  </si>
  <si>
    <t>Relación Jefaturas de Servicio del Ayuntamiento de Oviedo</t>
  </si>
  <si>
    <t>TRANSPARENCIA</t>
  </si>
  <si>
    <t>Partida presupuestaria destinada al Área de Cultura</t>
  </si>
  <si>
    <t>CULTURA</t>
  </si>
  <si>
    <t>Copia integra expediente 2004/15758</t>
  </si>
  <si>
    <t>GESTIÓN DE PATRIMONIO</t>
  </si>
  <si>
    <t>Detalle sanciones en expedientes 37670/2015 y 15896/2015</t>
  </si>
  <si>
    <t>Relacion de empresas de diseño gráfico domiciliadas en Oviedo</t>
  </si>
  <si>
    <t>Vista expediente construcción CC MODO</t>
  </si>
  <si>
    <r>
      <t>Expediente autorización terraza "</t>
    </r>
    <r>
      <rPr>
        <i/>
        <sz val="9"/>
        <color rgb="FF00B050"/>
        <rFont val="Tahoma"/>
        <family val="2"/>
      </rPr>
      <t>Tierra Astur"</t>
    </r>
  </si>
  <si>
    <t>2017/18023</t>
  </si>
  <si>
    <t>2017/18022</t>
  </si>
  <si>
    <t>2017/18021</t>
  </si>
  <si>
    <r>
      <t xml:space="preserve">Expediente autorización terraza establecimiento </t>
    </r>
    <r>
      <rPr>
        <i/>
        <sz val="9"/>
        <color theme="3" tint="-0.499984740745262"/>
        <rFont val="Tahoma"/>
        <family val="2"/>
      </rPr>
      <t>"El Ferroviario"</t>
    </r>
  </si>
  <si>
    <r>
      <t xml:space="preserve">Expediente autorización terraza establecimiento </t>
    </r>
    <r>
      <rPr>
        <i/>
        <sz val="9"/>
        <color theme="3" tint="-0.499984740745262"/>
        <rFont val="Tahoma"/>
        <family val="2"/>
      </rPr>
      <t>"Sherwood"</t>
    </r>
  </si>
  <si>
    <r>
      <t>Expediente autorización terraza establecimiento "</t>
    </r>
    <r>
      <rPr>
        <i/>
        <sz val="9"/>
        <color theme="3" tint="-0.499984740745262"/>
        <rFont val="Tahoma"/>
        <family val="2"/>
      </rPr>
      <t>La Viliella</t>
    </r>
    <r>
      <rPr>
        <sz val="9"/>
        <color theme="3" tint="-0.499984740745262"/>
        <rFont val="Tahoma"/>
        <family val="2"/>
      </rPr>
      <t>"</t>
    </r>
  </si>
  <si>
    <t>2017/18020</t>
  </si>
  <si>
    <t>2017/18019</t>
  </si>
  <si>
    <t>Expediente autorización terraza establecimiento "El Pigüeña"</t>
  </si>
  <si>
    <t>Conclusiones expediente 1188/17004 (responsabilidad patrimonial Villa Magdalena"</t>
  </si>
  <si>
    <t>Expediente 1/1998/2090</t>
  </si>
  <si>
    <t>TESORERÍA</t>
  </si>
  <si>
    <t>Relación titulares licencias de aperutra de locales</t>
  </si>
  <si>
    <t>Copia ordenanza municipal reguladora del Taxi</t>
  </si>
  <si>
    <t>Informe o memoria económica relativo a la Ordenanza Fiscal IBI ejercicio 2017</t>
  </si>
  <si>
    <t>Expediente 1245-170095 (licencia obras local comercial)</t>
  </si>
  <si>
    <t>2017/15814</t>
  </si>
  <si>
    <t>2017/14214</t>
  </si>
  <si>
    <t>2018/3876</t>
  </si>
  <si>
    <t>2017/15815</t>
  </si>
  <si>
    <t>2018/154</t>
  </si>
  <si>
    <t>2018/3791</t>
  </si>
  <si>
    <t>2017/13964</t>
  </si>
  <si>
    <t>2017/15818</t>
  </si>
  <si>
    <t>2018/540</t>
  </si>
  <si>
    <t>2017/15816</t>
  </si>
  <si>
    <t>2017/15391</t>
  </si>
  <si>
    <t>2017/18558</t>
  </si>
  <si>
    <t>2018/3884</t>
  </si>
  <si>
    <t>2018/3883</t>
  </si>
  <si>
    <t>2018/3882</t>
  </si>
  <si>
    <t>2018/3881</t>
  </si>
  <si>
    <t>2018/3880</t>
  </si>
  <si>
    <t>2017/15529</t>
  </si>
  <si>
    <t>2017/18016</t>
  </si>
  <si>
    <t>2017/18595</t>
  </si>
  <si>
    <t>2017/15810</t>
  </si>
  <si>
    <t>2017/15809</t>
  </si>
  <si>
    <t>2017/16614</t>
  </si>
  <si>
    <t>2017/19292</t>
  </si>
  <si>
    <t>2018/3879</t>
  </si>
  <si>
    <t>2017/20316</t>
  </si>
  <si>
    <t>CONGRESOS</t>
  </si>
  <si>
    <t>DEPORTES</t>
  </si>
  <si>
    <t>Informe de distribución de espacios en las instalaciones deportivas de Oviedo</t>
  </si>
  <si>
    <t>Expediente denegación subvención en Convocatoria de Congresos y Seminarios</t>
  </si>
  <si>
    <t>Herramientas utilizadas por el Ayto. Oviedo para la tramitación de expedientes electrónicos</t>
  </si>
  <si>
    <t>Interior</t>
  </si>
  <si>
    <t>Servicios Básicos (SEIS)</t>
  </si>
  <si>
    <t>Secretaría General</t>
  </si>
  <si>
    <t>Distritos y Participación Sectorial</t>
  </si>
  <si>
    <t>Cultura</t>
  </si>
  <si>
    <t>Deportes</t>
  </si>
  <si>
    <t>Diversa documentación relativa al Expediente de cambio de nombre de Calles de Oviedo</t>
  </si>
  <si>
    <t>INFORMACIÓN REVISADA Y ACTUALIZADA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</si>
</sst>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9"/>
      <color theme="3" tint="-0.499984740745262"/>
      <name val="Tahoma"/>
      <family val="2"/>
    </font>
    <font>
      <sz val="9"/>
      <color rgb="FF00B050"/>
      <name val="Tahoma"/>
      <family val="2"/>
    </font>
    <font>
      <b/>
      <sz val="11"/>
      <color theme="0"/>
      <name val="Tahoma"/>
      <family val="2"/>
    </font>
    <font>
      <i/>
      <sz val="11"/>
      <color theme="3" tint="-0.499984740745262"/>
      <name val="Tahoma"/>
      <family val="2"/>
    </font>
    <font>
      <sz val="11"/>
      <color theme="3" tint="-0.499984740745262"/>
      <name val="Tahoma"/>
      <family val="2"/>
    </font>
    <font>
      <b/>
      <sz val="11"/>
      <color theme="3" tint="-0.499984740745262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9"/>
      <color theme="3" tint="-0.249977111117893"/>
      <name val="Tahoma"/>
      <family val="2"/>
    </font>
    <font>
      <b/>
      <sz val="9"/>
      <color theme="3" tint="-0.249977111117893"/>
      <name val="Tahom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9"/>
      <color theme="3" tint="-0.499984740745262"/>
      <name val="Tahoma"/>
      <family val="2"/>
    </font>
    <font>
      <i/>
      <sz val="9"/>
      <color rgb="FF00B05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22" applyNumberFormat="0" applyAlignment="0" applyProtection="0"/>
    <xf numFmtId="0" fontId="20" fillId="10" borderId="23" applyNumberFormat="0" applyAlignment="0" applyProtection="0"/>
    <xf numFmtId="0" fontId="21" fillId="10" borderId="22" applyNumberFormat="0" applyAlignment="0" applyProtection="0"/>
    <xf numFmtId="0" fontId="22" fillId="0" borderId="24" applyNumberFormat="0" applyFill="0" applyAlignment="0" applyProtection="0"/>
    <xf numFmtId="0" fontId="23" fillId="11" borderId="25" applyNumberFormat="0" applyAlignment="0" applyProtection="0"/>
    <xf numFmtId="0" fontId="24" fillId="0" borderId="0" applyNumberFormat="0" applyFill="0" applyBorder="0" applyAlignment="0" applyProtection="0"/>
    <xf numFmtId="0" fontId="9" fillId="12" borderId="26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27" applyNumberFormat="0" applyFill="0" applyAlignment="0" applyProtection="0"/>
    <xf numFmtId="0" fontId="2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7" fillId="36" borderId="0" applyNumberFormat="0" applyBorder="0" applyAlignment="0" applyProtection="0"/>
  </cellStyleXfs>
  <cellXfs count="4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/>
    <xf numFmtId="0" fontId="3" fillId="4" borderId="5" xfId="0" applyFont="1" applyFill="1" applyBorder="1"/>
    <xf numFmtId="0" fontId="3" fillId="4" borderId="6" xfId="0" applyFont="1" applyFill="1" applyBorder="1" applyAlignment="1">
      <alignment horizontal="right"/>
    </xf>
    <xf numFmtId="0" fontId="5" fillId="0" borderId="7" xfId="0" applyFont="1" applyFill="1" applyBorder="1"/>
    <xf numFmtId="0" fontId="5" fillId="0" borderId="16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3" fillId="4" borderId="6" xfId="0" applyFont="1" applyFill="1" applyBorder="1"/>
    <xf numFmtId="0" fontId="7" fillId="0" borderId="0" xfId="0" applyFont="1"/>
    <xf numFmtId="0" fontId="8" fillId="0" borderId="0" xfId="0" applyFont="1"/>
    <xf numFmtId="0" fontId="3" fillId="4" borderId="15" xfId="0" applyFont="1" applyFill="1" applyBorder="1"/>
    <xf numFmtId="0" fontId="3" fillId="4" borderId="14" xfId="0" applyFont="1" applyFill="1" applyBorder="1"/>
    <xf numFmtId="0" fontId="5" fillId="5" borderId="13" xfId="0" applyFont="1" applyFill="1" applyBorder="1"/>
    <xf numFmtId="0" fontId="5" fillId="5" borderId="12" xfId="0" applyFont="1" applyFill="1" applyBorder="1"/>
    <xf numFmtId="0" fontId="5" fillId="5" borderId="11" xfId="0" applyFont="1" applyFill="1" applyBorder="1"/>
    <xf numFmtId="0" fontId="5" fillId="5" borderId="10" xfId="0" applyFont="1" applyFill="1" applyBorder="1"/>
    <xf numFmtId="0" fontId="5" fillId="0" borderId="0" xfId="0" applyFont="1"/>
    <xf numFmtId="0" fontId="3" fillId="4" borderId="17" xfId="0" applyFont="1" applyFill="1" applyBorder="1"/>
    <xf numFmtId="9" fontId="0" fillId="5" borderId="0" xfId="1" applyFont="1" applyFill="1"/>
    <xf numFmtId="9" fontId="0" fillId="0" borderId="0" xfId="1" applyFont="1"/>
    <xf numFmtId="0" fontId="4" fillId="0" borderId="9" xfId="0" applyFont="1" applyBorder="1"/>
    <xf numFmtId="0" fontId="4" fillId="0" borderId="8" xfId="0" applyFont="1" applyBorder="1"/>
    <xf numFmtId="0" fontId="10" fillId="2" borderId="3" xfId="0" applyNumberFormat="1" applyFont="1" applyFill="1" applyBorder="1" applyAlignment="1">
      <alignment horizontal="left" vertical="top"/>
    </xf>
    <xf numFmtId="0" fontId="10" fillId="2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/>
    </xf>
    <xf numFmtId="0" fontId="2" fillId="2" borderId="3" xfId="0" applyNumberFormat="1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top"/>
    </xf>
    <xf numFmtId="49" fontId="1" fillId="2" borderId="1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49" fontId="1" fillId="5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0" fontId="28" fillId="0" borderId="0" xfId="0" applyFont="1" applyAlignment="1"/>
    <xf numFmtId="0" fontId="2" fillId="2" borderId="18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/>
    </xf>
    <xf numFmtId="14" fontId="3" fillId="37" borderId="0" xfId="0" applyNumberFormat="1" applyFont="1" applyFill="1" applyAlignme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>
        <top style="thin">
          <color theme="4" tint="0.59996337778862885"/>
        </top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</dxf>
    <dxf>
      <border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Medium9"/>
  <colors>
    <mruColors>
      <color rgb="FFD1E0F3"/>
      <color rgb="FF6600CC"/>
      <color rgb="FF6600FF"/>
      <color rgb="FFDFE6F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none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SOLICITUDES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'Nº SOLICITUDES'!$B$1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rgbClr val="0070C0"/>
            </a:solidFill>
            <a:ln w="57150"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2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'Nº SOLICITUDES'!$A$3:$A$14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'Nº SOLICITUDES'!$B$3:$B$14</c:f>
              <c:numCache>
                <c:formatCode>General</c:formatCode>
                <c:ptCount val="12"/>
                <c:pt idx="0">
                  <c:v>23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5854040"/>
        <c:axId val="345854824"/>
      </c:barChart>
      <c:catAx>
        <c:axId val="34585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  <a:alpha val="92000"/>
              </a:schemeClr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345854824"/>
        <c:crosses val="autoZero"/>
        <c:auto val="1"/>
        <c:lblAlgn val="ctr"/>
        <c:lblOffset val="100"/>
        <c:noMultiLvlLbl val="0"/>
      </c:catAx>
      <c:valAx>
        <c:axId val="34585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34585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dbl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PERFIL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'PÉRFIL SOLICITANTE'!$C$1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256410256410248"/>
                  <c:y val="-0.10167032100373885"/>
                </c:manualLayout>
              </c:layout>
              <c:spPr>
                <a:solidFill>
                  <a:srgbClr val="8064A2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477746632297081"/>
                      <c:h val="7.8348590362156773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77221228384009"/>
                  <c:y val="-1.3071898414766532E-2"/>
                </c:manualLayout>
              </c:layout>
              <c:spPr>
                <a:solidFill>
                  <a:srgbClr val="4BACC6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364284741688148"/>
                      <c:h val="9.2872921934119446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494931425163986"/>
                  <c:y val="-7.5526524174205995E-2"/>
                </c:manualLayout>
              </c:layout>
              <c:spPr>
                <a:solidFill>
                  <a:srgbClr val="9BBB59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689391911878633"/>
                      <c:h val="0.10440867214672364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'PÉRFIL SOLICITANTE'!$A$2:$A$4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Personas jurídicas</c:v>
                </c:pt>
              </c:strCache>
            </c:strRef>
          </c:cat>
          <c:val>
            <c:numRef>
              <c:f>'PÉRFIL SOLICITANTE'!$C$2:$C$4</c:f>
              <c:numCache>
                <c:formatCode>0%</c:formatCode>
                <c:ptCount val="3"/>
                <c:pt idx="0">
                  <c:v>0.23943661971830985</c:v>
                </c:pt>
                <c:pt idx="1">
                  <c:v>0.49295774647887325</c:v>
                </c:pt>
                <c:pt idx="2">
                  <c:v>0.26760563380281688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ES" sz="1400" b="1">
                <a:solidFill>
                  <a:srgbClr val="00206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MEDIO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'MEDIO DE PRESENTACIÓN'!$C$1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40465168419988"/>
                  <c:y val="-0.15385436397441177"/>
                </c:manualLayout>
              </c:layout>
              <c:spPr>
                <a:solidFill>
                  <a:srgbClr val="4BACC6">
                    <a:lumMod val="20000"/>
                    <a:lumOff val="80000"/>
                  </a:srgb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4673"/>
                        <a:gd name="adj2" fmla="val -2643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143557941703507"/>
                      <c:h val="0.1057620036301432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6.2370048756680646E-2"/>
                  <c:y val="6.7824666139040174E-2"/>
                </c:manualLayout>
              </c:layout>
              <c:spPr>
                <a:xfrm>
                  <a:off x="382603" y="686763"/>
                  <a:ext cx="915190" cy="380637"/>
                </a:xfrm>
                <a:solidFill>
                  <a:srgbClr val="9BBB59">
                    <a:lumMod val="20000"/>
                    <a:lumOff val="80000"/>
                  </a:srgb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9032"/>
                        <a:gd name="adj2" fmla="val 24531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975658765223639"/>
                      <c:h val="9.9161303129755976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PRESENTACIÓN'!$C$2:$C$3</c:f>
              <c:numCache>
                <c:formatCode>0%</c:formatCode>
                <c:ptCount val="2"/>
                <c:pt idx="0">
                  <c:v>0.352112676056338</c:v>
                </c:pt>
                <c:pt idx="1">
                  <c:v>0.647887323943662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SERVICIOS AFECTADOS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spc="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'SERVICIO AFECTADO'!$B$1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 AFECTADO'!$A$2:$A$21</c:f>
              <c:strCache>
                <c:ptCount val="20"/>
                <c:pt idx="0">
                  <c:v>Contratación</c:v>
                </c:pt>
                <c:pt idx="1">
                  <c:v>Cultura</c:v>
                </c:pt>
                <c:pt idx="2">
                  <c:v>Deportes</c:v>
                </c:pt>
                <c:pt idx="3">
                  <c:v>Distritos y Participación Sectorial</c:v>
                </c:pt>
                <c:pt idx="4">
                  <c:v>Gestión del Patrimonio</c:v>
                </c:pt>
                <c:pt idx="5">
                  <c:v>Personal</c:v>
                </c:pt>
                <c:pt idx="6">
                  <c:v>Tesorería</c:v>
                </c:pt>
                <c:pt idx="7">
                  <c:v>TIC</c:v>
                </c:pt>
                <c:pt idx="8">
                  <c:v>Congresos</c:v>
                </c:pt>
                <c:pt idx="9">
                  <c:v>Infraestructuras</c:v>
                </c:pt>
                <c:pt idx="10">
                  <c:v>Secretaría General</c:v>
                </c:pt>
                <c:pt idx="11">
                  <c:v>Servicios Básicos (SEIS)</c:v>
                </c:pt>
                <c:pt idx="12">
                  <c:v>Transparencia</c:v>
                </c:pt>
                <c:pt idx="13">
                  <c:v>Interior</c:v>
                </c:pt>
                <c:pt idx="14">
                  <c:v>Oficina Presupuestaria</c:v>
                </c:pt>
                <c:pt idx="15">
                  <c:v>Gestión de Tributos</c:v>
                </c:pt>
                <c:pt idx="16">
                  <c:v>Policía Local</c:v>
                </c:pt>
                <c:pt idx="17">
                  <c:v>Festejos</c:v>
                </c:pt>
                <c:pt idx="18">
                  <c:v>Licencias Urbanísticas</c:v>
                </c:pt>
                <c:pt idx="19">
                  <c:v>Estadística</c:v>
                </c:pt>
              </c:strCache>
            </c:strRef>
          </c:cat>
          <c:val>
            <c:numRef>
              <c:f>'SERVICIO AFECTADO'!$B$2:$B$21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13</c:v>
                </c:pt>
                <c:pt idx="19">
                  <c:v>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45856392"/>
        <c:axId val="345654768"/>
      </c:barChart>
      <c:catAx>
        <c:axId val="345856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2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345654768"/>
        <c:crosses val="autoZero"/>
        <c:auto val="1"/>
        <c:lblAlgn val="ctr"/>
        <c:lblOffset val="100"/>
        <c:noMultiLvlLbl val="0"/>
      </c:catAx>
      <c:valAx>
        <c:axId val="3456547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1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34585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CONTENIDO</a:t>
            </a:r>
            <a:r>
              <a:rPr lang="en-US" b="1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RESOLUCIONES</a:t>
            </a:r>
            <a:endParaRPr lang="en-US" b="1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0691174991900078"/>
          <c:y val="4.5333333333333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2172399924028287"/>
          <c:y val="0.19622047244094487"/>
          <c:w val="0.52108412158365536"/>
          <c:h val="0.66594561679790021"/>
        </c:manualLayout>
      </c:layout>
      <c:doughnutChart>
        <c:varyColors val="1"/>
        <c:ser>
          <c:idx val="0"/>
          <c:order val="0"/>
          <c:tx>
            <c:strRef>
              <c:f>'CONTENIDO DE LAS RESOLUCIONES'!$B$1</c:f>
              <c:strCache>
                <c:ptCount val="1"/>
                <c:pt idx="0">
                  <c:v>NÚMERO</c:v>
                </c:pt>
              </c:strCache>
            </c:strRef>
          </c:tx>
          <c:spPr>
            <a:ln w="2857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C0000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FF0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92D05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tx1"/>
              </a:solidFill>
              <a:ln w="28575"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'CONTENIDO DE LAS RESOLUCIONES'!$A$2:$A$5</c:f>
              <c:strCache>
                <c:ptCount val="4"/>
                <c:pt idx="0">
                  <c:v>Acceso pleno</c:v>
                </c:pt>
                <c:pt idx="1">
                  <c:v>Denegación acceso</c:v>
                </c:pt>
                <c:pt idx="2">
                  <c:v>Inadmisión a trámite</c:v>
                </c:pt>
                <c:pt idx="3">
                  <c:v>Procedimiento en tramitación</c:v>
                </c:pt>
              </c:strCache>
            </c:strRef>
          </c:cat>
          <c:val>
            <c:numRef>
              <c:f>'CONTENIDO DE LAS RESOLUCIONES'!$B$2:$B$5</c:f>
              <c:numCache>
                <c:formatCode>General</c:formatCode>
                <c:ptCount val="4"/>
                <c:pt idx="0">
                  <c:v>53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solidFill>
            <a:schemeClr val="bg1"/>
          </a:solidFill>
        </a:ln>
        <a:effectLst/>
      </c:spPr>
    </c:plotArea>
    <c:legend>
      <c:legendPos val="l"/>
      <c:layout>
        <c:manualLayout>
          <c:xMode val="edge"/>
          <c:yMode val="edge"/>
          <c:x val="1.2519559758388926E-2"/>
          <c:y val="0.30316574317099254"/>
          <c:w val="0.34046170559121569"/>
          <c:h val="0.52674249052201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268060</xdr:colOff>
      <xdr:row>0</xdr:row>
      <xdr:rowOff>0</xdr:rowOff>
    </xdr:from>
    <xdr:ext cx="8494940" cy="981074"/>
    <xdr:sp macro="" textlink="">
      <xdr:nvSpPr>
        <xdr:cNvPr id="2" name="Rectángulo 1"/>
        <xdr:cNvSpPr/>
      </xdr:nvSpPr>
      <xdr:spPr>
        <a:xfrm>
          <a:off x="2639785" y="0"/>
          <a:ext cx="8494940" cy="981074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Expedientes</a:t>
          </a:r>
          <a:r>
            <a:rPr lang="es-ES" sz="2400" b="0" cap="none" spc="0" baseline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Derecho de Acceso a Información Pública</a:t>
          </a:r>
        </a:p>
        <a:p>
          <a:pPr algn="ctr"/>
          <a:r>
            <a:rPr lang="es-ES" sz="2800" b="1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2017</a:t>
          </a:r>
          <a:endParaRPr lang="es-ES" sz="2400" b="1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</xdr:col>
      <xdr:colOff>495286</xdr:colOff>
      <xdr:row>8</xdr:row>
      <xdr:rowOff>0</xdr:rowOff>
    </xdr:to>
    <xdr:pic>
      <xdr:nvPicPr>
        <xdr:cNvPr id="3" name="0 Imagen" descr="Logo institucional del Ayuntamiento de Oviedo con la Cruz de los Ángeles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11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0</xdr:rowOff>
    </xdr:from>
    <xdr:to>
      <xdr:col>14</xdr:col>
      <xdr:colOff>28575</xdr:colOff>
      <xdr:row>22</xdr:row>
      <xdr:rowOff>0</xdr:rowOff>
    </xdr:to>
    <xdr:graphicFrame macro="">
      <xdr:nvGraphicFramePr>
        <xdr:cNvPr id="2" name="Gráfico 1" descr="Gráfico de tablas que muestra las solicitudes de acceso a información pública durante los meses del año 2017:&#10;&#10;Enero 23 solicitudes recibidas&#10;Febrero 5&#10;Marzo 1&#10;Abril 1&#10;Mayo 3&#10;Junio 7&#10;Julio 3&#10;Agosto 5&#10;Septiembre 6&#10;Octubre 10&#10;Noviembre 3&#10;Diciembr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0</xdr:row>
      <xdr:rowOff>0</xdr:rowOff>
    </xdr:from>
    <xdr:to>
      <xdr:col>10</xdr:col>
      <xdr:colOff>733425</xdr:colOff>
      <xdr:row>22</xdr:row>
      <xdr:rowOff>180974</xdr:rowOff>
    </xdr:to>
    <xdr:graphicFrame macro="">
      <xdr:nvGraphicFramePr>
        <xdr:cNvPr id="3" name="Gráfico 2" descr="Gráfico circular con los datos de las solcitudes de accceso a información pública recibidas según el perfil del solicitante:&#10;&#10;El 49% de las solicitudes fueron presentadas por hombres.&#10;El 24% por mujeres.&#10;Y el 27% por personas jurídicas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0</xdr:rowOff>
    </xdr:from>
    <xdr:to>
      <xdr:col>10</xdr:col>
      <xdr:colOff>38101</xdr:colOff>
      <xdr:row>20</xdr:row>
      <xdr:rowOff>19050</xdr:rowOff>
    </xdr:to>
    <xdr:graphicFrame macro="">
      <xdr:nvGraphicFramePr>
        <xdr:cNvPr id="3" name="Gráfico 2" descr="Gráfico circular que muestra el medio de presentación de las solicitudes de acceso recibidas:&#10;&#10;El 35% de las solicitudes se presentaron de forma telemática.&#10;Y el 65% restante por medios NO telemátic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0</xdr:row>
      <xdr:rowOff>0</xdr:rowOff>
    </xdr:from>
    <xdr:to>
      <xdr:col>11</xdr:col>
      <xdr:colOff>0</xdr:colOff>
      <xdr:row>35</xdr:row>
      <xdr:rowOff>9525</xdr:rowOff>
    </xdr:to>
    <xdr:graphicFrame macro="">
      <xdr:nvGraphicFramePr>
        <xdr:cNvPr id="2" name="Gráfico 1" descr="Gráfico que muestra las solicitudes de acceso a información según el Servicio del Ayuntamiento de Oviedo afectado por ellas:&#10;&#10;Estadística 22 solicitudes recibidas&#10;Licencias Urbanísticas 13 &#10;Festejos 5&#10;Policía Local 4&#10;Gestión de Tributos 4&#10;Oficina Presupuestaria 3&#10;Interior 3&#10;Transparencia 2&#10;Servicios Básicos (SEIS) 2&#10;Secretaría General 2&#10;Infraestructuras 2&#10;&#10;Una única solicitud en: Contratación, Cultura, Deportes, Distritos y Participación Sectorial, Gestión del Patrimonio, Personal, Tesorería, TIC, Congresos.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0</xdr:row>
      <xdr:rowOff>0</xdr:rowOff>
    </xdr:from>
    <xdr:to>
      <xdr:col>11</xdr:col>
      <xdr:colOff>9525</xdr:colOff>
      <xdr:row>27</xdr:row>
      <xdr:rowOff>0</xdr:rowOff>
    </xdr:to>
    <xdr:graphicFrame macro="">
      <xdr:nvGraphicFramePr>
        <xdr:cNvPr id="2" name="Gráfico 1" descr="Gráfico circular con los datos del contenido de las resoluciones de los expedientes de acceso a información pública del año 2017:&#10;&#10;Se dictaron 53 resoluciones concediendo acceso pleno.&#10;En 8 resoluciones se indicó que la información solicitada afectaba a un procedimiento en tramitación.&#10;Fueron inadmitias a trámite 5 solicitudes.&#10;Y se denegó el acceso en 3 resolucione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1:C5" totalsRowCount="1" headerRowDxfId="28" dataDxfId="26" headerRowBorderDxfId="27" tableBorderDxfId="25">
  <autoFilter ref="A1:C4"/>
  <tableColumns count="3">
    <tableColumn id="1" name="PERFIL" dataDxfId="24" totalsRowDxfId="23"/>
    <tableColumn id="2" name="NÚMERO" totalsRowFunction="sum" dataDxfId="22" totalsRowDxfId="21"/>
    <tableColumn id="5" name="PORCENTAJE" dataDxfId="20" totalsRowDxfId="19" dataCellStyle="Porcentaj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e las solcitudes de acceso a información pública recibidas según el perfil del solicitante:_x000d__x000a__x000d__x000a_Mujeres 17_x000d__x000a_Hombres 35_x000d__x000a_Personas jurídicas 19"/>
    </ext>
  </extLst>
</table>
</file>

<file path=xl/tables/table2.xml><?xml version="1.0" encoding="utf-8"?>
<table xmlns="http://schemas.openxmlformats.org/spreadsheetml/2006/main" id="3" name="Tabla3" displayName="Tabla3" ref="A1:C4" totalsRowCount="1" headerRowDxfId="18" dataDxfId="16" headerRowBorderDxfId="17" tableBorderDxfId="15">
  <autoFilter ref="A1:C3"/>
  <tableColumns count="3">
    <tableColumn id="1" name="MEDIO DE PRESENTACIÓN" dataDxfId="14" totalsRowDxfId="13"/>
    <tableColumn id="2" name="NÚMERO" totalsRowFunction="sum" dataDxfId="12" totalsRowDxfId="11"/>
    <tableColumn id="3" name="PORCENTAJE" dataDxfId="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ato de las solicitudes de acceso a información pública según el medio de presentación:_x000d__x000a_25 solicitudes telemáticas (35%)_x000d__x000a_46 solicitudes NO telemáticas (65%)"/>
    </ext>
  </extLst>
</table>
</file>

<file path=xl/tables/table3.xml><?xml version="1.0" encoding="utf-8"?>
<table xmlns="http://schemas.openxmlformats.org/spreadsheetml/2006/main" id="1" name="Tabla1" displayName="Tabla1" ref="A1:B6" totalsRowCount="1" headerRowDxfId="9" dataDxfId="7" totalsRowDxfId="5" headerRowBorderDxfId="8" tableBorderDxfId="6" totalsRowBorderDxfId="4">
  <autoFilter ref="A1:B5"/>
  <sortState ref="A2:B6">
    <sortCondition ref="A2"/>
  </sortState>
  <tableColumns count="2">
    <tableColumn id="1" name="CONTENIDO DE LAS RESOLUCIONES" dataDxfId="3" totalsRowDxfId="2"/>
    <tableColumn id="2" name="NÚMERO" totalsRowFunction="sum" dataDxfId="1" totalsRow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atos del contenido de las resoluciones de los expedientes de acceso a información pública del año 2017:_x000d__x000a__x000d__x000a_Se dictaron 53 resoluciones concediendo acceso pleno._x000d__x000a_En 8 resoluciones se indicó que la información solicitada afectaba a un procedimiento en tramitación._x000d__x000a_Fueron inadmitias a trámite 5 solicitudes._x000d__x000a_Y se denegó el acceso en 3 resoluciones.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9:H99"/>
  <sheetViews>
    <sheetView tabSelected="1" topLeftCell="A49" zoomScaleNormal="100" workbookViewId="0">
      <selection activeCell="D108" sqref="D108"/>
    </sheetView>
  </sheetViews>
  <sheetFormatPr baseColWidth="10" defaultColWidth="8.7109375" defaultRowHeight="15" x14ac:dyDescent="0.25"/>
  <cols>
    <col min="1" max="1" width="8.7109375" style="2"/>
    <col min="2" max="2" width="9.85546875" style="2" customWidth="1"/>
    <col min="3" max="3" width="17.28515625" style="2" customWidth="1"/>
    <col min="4" max="4" width="52.42578125" style="2" customWidth="1"/>
    <col min="5" max="5" width="16.85546875" style="2" customWidth="1"/>
    <col min="6" max="6" width="20.7109375" style="2" customWidth="1"/>
    <col min="7" max="7" width="33.42578125" style="2" customWidth="1"/>
    <col min="8" max="8" width="30.5703125" style="2" customWidth="1"/>
    <col min="9" max="16384" width="8.7109375" style="2"/>
  </cols>
  <sheetData>
    <row r="9" spans="1:8" x14ac:dyDescent="0.25">
      <c r="A9" s="24" t="s">
        <v>35</v>
      </c>
      <c r="B9" s="25"/>
      <c r="C9" s="25"/>
    </row>
    <row r="10" spans="1:8" x14ac:dyDescent="0.25">
      <c r="A10" s="27" t="s">
        <v>36</v>
      </c>
      <c r="B10" s="26"/>
      <c r="C10" s="25"/>
    </row>
    <row r="11" spans="1:8" ht="15.75" thickBot="1" x14ac:dyDescent="0.3"/>
    <row r="12" spans="1:8" ht="21" customHeight="1" thickBot="1" x14ac:dyDescent="0.3">
      <c r="B12" s="28" t="s">
        <v>9</v>
      </c>
      <c r="C12" s="28" t="s">
        <v>6</v>
      </c>
      <c r="D12" s="28" t="s">
        <v>0</v>
      </c>
      <c r="E12" s="28" t="s">
        <v>1</v>
      </c>
      <c r="F12" s="28" t="s">
        <v>5</v>
      </c>
      <c r="G12" s="28" t="s">
        <v>2</v>
      </c>
      <c r="H12" s="28" t="s">
        <v>3</v>
      </c>
    </row>
    <row r="13" spans="1:8" ht="27.95" customHeight="1" x14ac:dyDescent="0.25">
      <c r="B13" s="38">
        <v>1</v>
      </c>
      <c r="C13" s="39" t="s">
        <v>52</v>
      </c>
      <c r="D13" s="30" t="s">
        <v>215</v>
      </c>
      <c r="E13" s="39" t="s">
        <v>54</v>
      </c>
      <c r="F13" s="39" t="s">
        <v>55</v>
      </c>
      <c r="G13" s="39" t="s">
        <v>10</v>
      </c>
      <c r="H13" s="39" t="s">
        <v>46</v>
      </c>
    </row>
    <row r="14" spans="1:8" ht="27.95" customHeight="1" x14ac:dyDescent="0.25">
      <c r="B14" s="38">
        <v>2</v>
      </c>
      <c r="C14" s="30" t="s">
        <v>52</v>
      </c>
      <c r="D14" s="30" t="s">
        <v>215</v>
      </c>
      <c r="E14" s="39" t="s">
        <v>56</v>
      </c>
      <c r="F14" s="39" t="s">
        <v>55</v>
      </c>
      <c r="G14" s="39" t="s">
        <v>10</v>
      </c>
      <c r="H14" s="39" t="s">
        <v>105</v>
      </c>
    </row>
    <row r="15" spans="1:8" ht="27.95" customHeight="1" x14ac:dyDescent="0.25">
      <c r="B15" s="38">
        <v>3</v>
      </c>
      <c r="C15" s="30" t="s">
        <v>52</v>
      </c>
      <c r="D15" s="30" t="s">
        <v>215</v>
      </c>
      <c r="E15" s="39" t="s">
        <v>57</v>
      </c>
      <c r="F15" s="39" t="s">
        <v>55</v>
      </c>
      <c r="G15" s="39" t="s">
        <v>10</v>
      </c>
      <c r="H15" s="39" t="s">
        <v>46</v>
      </c>
    </row>
    <row r="16" spans="1:8" ht="27.95" customHeight="1" x14ac:dyDescent="0.25">
      <c r="B16" s="38">
        <v>4</v>
      </c>
      <c r="C16" s="30" t="s">
        <v>52</v>
      </c>
      <c r="D16" s="30" t="s">
        <v>215</v>
      </c>
      <c r="E16" s="30" t="s">
        <v>58</v>
      </c>
      <c r="F16" s="30" t="s">
        <v>55</v>
      </c>
      <c r="G16" s="30" t="s">
        <v>10</v>
      </c>
      <c r="H16" s="39" t="s">
        <v>46</v>
      </c>
    </row>
    <row r="17" spans="2:8" ht="27.95" customHeight="1" x14ac:dyDescent="0.25">
      <c r="B17" s="38">
        <v>5</v>
      </c>
      <c r="C17" s="30" t="s">
        <v>52</v>
      </c>
      <c r="D17" s="30" t="s">
        <v>215</v>
      </c>
      <c r="E17" s="30" t="s">
        <v>59</v>
      </c>
      <c r="F17" s="30" t="s">
        <v>55</v>
      </c>
      <c r="G17" s="30" t="s">
        <v>10</v>
      </c>
      <c r="H17" s="39" t="s">
        <v>46</v>
      </c>
    </row>
    <row r="18" spans="2:8" ht="30" customHeight="1" x14ac:dyDescent="0.25">
      <c r="B18" s="38">
        <v>6</v>
      </c>
      <c r="C18" s="30" t="s">
        <v>52</v>
      </c>
      <c r="D18" s="30" t="s">
        <v>215</v>
      </c>
      <c r="E18" s="40" t="s">
        <v>60</v>
      </c>
      <c r="F18" s="41">
        <v>42768</v>
      </c>
      <c r="G18" s="30" t="s">
        <v>10</v>
      </c>
      <c r="H18" s="30" t="s">
        <v>46</v>
      </c>
    </row>
    <row r="19" spans="2:8" ht="27.95" customHeight="1" x14ac:dyDescent="0.25">
      <c r="B19" s="38">
        <v>7</v>
      </c>
      <c r="C19" s="30" t="s">
        <v>52</v>
      </c>
      <c r="D19" s="30" t="s">
        <v>215</v>
      </c>
      <c r="E19" s="30" t="s">
        <v>61</v>
      </c>
      <c r="F19" s="30" t="s">
        <v>55</v>
      </c>
      <c r="G19" s="30" t="s">
        <v>10</v>
      </c>
      <c r="H19" s="30" t="s">
        <v>46</v>
      </c>
    </row>
    <row r="20" spans="2:8" ht="27.95" customHeight="1" x14ac:dyDescent="0.25">
      <c r="B20" s="38">
        <v>8</v>
      </c>
      <c r="C20" s="42" t="s">
        <v>52</v>
      </c>
      <c r="D20" s="30" t="s">
        <v>215</v>
      </c>
      <c r="E20" s="40" t="s">
        <v>62</v>
      </c>
      <c r="F20" s="41">
        <v>42768</v>
      </c>
      <c r="G20" s="30" t="s">
        <v>10</v>
      </c>
      <c r="H20" s="30" t="s">
        <v>46</v>
      </c>
    </row>
    <row r="21" spans="2:8" ht="35.1" customHeight="1" x14ac:dyDescent="0.25">
      <c r="B21" s="38">
        <v>9</v>
      </c>
      <c r="C21" s="42" t="s">
        <v>53</v>
      </c>
      <c r="D21" s="30" t="s">
        <v>215</v>
      </c>
      <c r="E21" s="40" t="s">
        <v>63</v>
      </c>
      <c r="F21" s="41">
        <v>42768</v>
      </c>
      <c r="G21" s="30" t="s">
        <v>10</v>
      </c>
      <c r="H21" s="30" t="s">
        <v>46</v>
      </c>
    </row>
    <row r="22" spans="2:8" ht="27.95" customHeight="1" x14ac:dyDescent="0.25">
      <c r="B22" s="38">
        <v>10</v>
      </c>
      <c r="C22" s="33">
        <v>42739</v>
      </c>
      <c r="D22" s="30" t="s">
        <v>215</v>
      </c>
      <c r="E22" s="40" t="s">
        <v>64</v>
      </c>
      <c r="F22" s="41">
        <v>42768</v>
      </c>
      <c r="G22" s="30" t="s">
        <v>10</v>
      </c>
      <c r="H22" s="30" t="s">
        <v>46</v>
      </c>
    </row>
    <row r="23" spans="2:8" ht="27.95" customHeight="1" x14ac:dyDescent="0.25">
      <c r="B23" s="38">
        <v>11</v>
      </c>
      <c r="C23" s="33">
        <v>42739</v>
      </c>
      <c r="D23" s="30" t="s">
        <v>215</v>
      </c>
      <c r="E23" s="40" t="s">
        <v>65</v>
      </c>
      <c r="F23" s="41">
        <v>42768</v>
      </c>
      <c r="G23" s="30" t="s">
        <v>10</v>
      </c>
      <c r="H23" s="30" t="s">
        <v>46</v>
      </c>
    </row>
    <row r="24" spans="2:8" ht="27.95" customHeight="1" x14ac:dyDescent="0.25">
      <c r="B24" s="38">
        <v>12</v>
      </c>
      <c r="C24" s="33">
        <v>42739</v>
      </c>
      <c r="D24" s="30" t="s">
        <v>215</v>
      </c>
      <c r="E24" s="34" t="s">
        <v>66</v>
      </c>
      <c r="F24" s="33">
        <v>42768</v>
      </c>
      <c r="G24" s="30" t="s">
        <v>10</v>
      </c>
      <c r="H24" s="30" t="s">
        <v>46</v>
      </c>
    </row>
    <row r="25" spans="2:8" ht="30" customHeight="1" x14ac:dyDescent="0.25">
      <c r="B25" s="38">
        <v>13</v>
      </c>
      <c r="C25" s="33">
        <v>42739</v>
      </c>
      <c r="D25" s="30" t="s">
        <v>215</v>
      </c>
      <c r="E25" s="33" t="s">
        <v>67</v>
      </c>
      <c r="F25" s="33">
        <v>42768</v>
      </c>
      <c r="G25" s="30" t="s">
        <v>10</v>
      </c>
      <c r="H25" s="30" t="s">
        <v>46</v>
      </c>
    </row>
    <row r="26" spans="2:8" ht="30" customHeight="1" x14ac:dyDescent="0.25">
      <c r="B26" s="38">
        <v>14</v>
      </c>
      <c r="C26" s="33">
        <v>42739</v>
      </c>
      <c r="D26" s="30" t="s">
        <v>215</v>
      </c>
      <c r="E26" s="33" t="s">
        <v>68</v>
      </c>
      <c r="F26" s="33">
        <v>42768</v>
      </c>
      <c r="G26" s="30" t="s">
        <v>10</v>
      </c>
      <c r="H26" s="30" t="s">
        <v>46</v>
      </c>
    </row>
    <row r="27" spans="2:8" ht="27.95" customHeight="1" x14ac:dyDescent="0.25">
      <c r="B27" s="38">
        <v>15</v>
      </c>
      <c r="C27" s="33">
        <v>42739</v>
      </c>
      <c r="D27" s="30" t="s">
        <v>215</v>
      </c>
      <c r="E27" s="34" t="s">
        <v>69</v>
      </c>
      <c r="F27" s="33">
        <v>42768</v>
      </c>
      <c r="G27" s="34" t="s">
        <v>10</v>
      </c>
      <c r="H27" s="30" t="s">
        <v>46</v>
      </c>
    </row>
    <row r="28" spans="2:8" ht="35.1" customHeight="1" x14ac:dyDescent="0.25">
      <c r="B28" s="38">
        <v>16</v>
      </c>
      <c r="C28" s="33">
        <v>42739</v>
      </c>
      <c r="D28" s="30" t="s">
        <v>215</v>
      </c>
      <c r="E28" s="34" t="s">
        <v>70</v>
      </c>
      <c r="F28" s="33">
        <v>42768</v>
      </c>
      <c r="G28" s="34" t="s">
        <v>10</v>
      </c>
      <c r="H28" s="30" t="s">
        <v>46</v>
      </c>
    </row>
    <row r="29" spans="2:8" ht="27.95" customHeight="1" x14ac:dyDescent="0.25">
      <c r="B29" s="38">
        <v>17</v>
      </c>
      <c r="C29" s="33">
        <v>42739</v>
      </c>
      <c r="D29" s="30" t="s">
        <v>215</v>
      </c>
      <c r="E29" s="34" t="s">
        <v>71</v>
      </c>
      <c r="F29" s="33">
        <v>42768</v>
      </c>
      <c r="G29" s="34" t="s">
        <v>10</v>
      </c>
      <c r="H29" s="30" t="s">
        <v>46</v>
      </c>
    </row>
    <row r="30" spans="2:8" ht="30" customHeight="1" x14ac:dyDescent="0.25">
      <c r="B30" s="38">
        <v>18</v>
      </c>
      <c r="C30" s="33">
        <v>42739</v>
      </c>
      <c r="D30" s="30" t="s">
        <v>215</v>
      </c>
      <c r="E30" s="34" t="s">
        <v>72</v>
      </c>
      <c r="F30" s="33">
        <v>42768</v>
      </c>
      <c r="G30" s="34" t="s">
        <v>10</v>
      </c>
      <c r="H30" s="30" t="s">
        <v>46</v>
      </c>
    </row>
    <row r="31" spans="2:8" ht="30" customHeight="1" x14ac:dyDescent="0.25">
      <c r="B31" s="38">
        <v>19</v>
      </c>
      <c r="C31" s="33">
        <v>42739</v>
      </c>
      <c r="D31" s="30" t="s">
        <v>215</v>
      </c>
      <c r="E31" s="34" t="s">
        <v>73</v>
      </c>
      <c r="F31" s="33">
        <v>42768</v>
      </c>
      <c r="G31" s="34" t="s">
        <v>10</v>
      </c>
      <c r="H31" s="30" t="s">
        <v>46</v>
      </c>
    </row>
    <row r="32" spans="2:8" ht="30" customHeight="1" x14ac:dyDescent="0.25">
      <c r="B32" s="38">
        <v>20</v>
      </c>
      <c r="C32" s="33">
        <v>42739</v>
      </c>
      <c r="D32" s="30" t="s">
        <v>215</v>
      </c>
      <c r="E32" s="34" t="s">
        <v>74</v>
      </c>
      <c r="F32" s="33">
        <v>42768</v>
      </c>
      <c r="G32" s="34" t="s">
        <v>10</v>
      </c>
      <c r="H32" s="30" t="s">
        <v>46</v>
      </c>
    </row>
    <row r="33" spans="2:8" ht="27.95" customHeight="1" x14ac:dyDescent="0.25">
      <c r="B33" s="38">
        <v>21</v>
      </c>
      <c r="C33" s="33">
        <v>42739</v>
      </c>
      <c r="D33" s="30" t="s">
        <v>215</v>
      </c>
      <c r="E33" s="34" t="s">
        <v>75</v>
      </c>
      <c r="F33" s="33">
        <v>42768</v>
      </c>
      <c r="G33" s="34" t="s">
        <v>10</v>
      </c>
      <c r="H33" s="30" t="s">
        <v>46</v>
      </c>
    </row>
    <row r="34" spans="2:8" ht="27.95" customHeight="1" x14ac:dyDescent="0.25">
      <c r="B34" s="38">
        <v>22</v>
      </c>
      <c r="C34" s="33">
        <v>42753</v>
      </c>
      <c r="D34" s="34" t="s">
        <v>106</v>
      </c>
      <c r="E34" s="34" t="s">
        <v>76</v>
      </c>
      <c r="F34" s="33" t="s">
        <v>76</v>
      </c>
      <c r="G34" s="34" t="s">
        <v>76</v>
      </c>
      <c r="H34" s="34" t="s">
        <v>107</v>
      </c>
    </row>
    <row r="35" spans="2:8" ht="27.95" customHeight="1" x14ac:dyDescent="0.25">
      <c r="B35" s="29">
        <v>23</v>
      </c>
      <c r="C35" s="32">
        <v>42758</v>
      </c>
      <c r="D35" s="31" t="s">
        <v>108</v>
      </c>
      <c r="E35" s="31" t="s">
        <v>77</v>
      </c>
      <c r="F35" s="32">
        <v>42772</v>
      </c>
      <c r="G35" s="31" t="s">
        <v>10</v>
      </c>
      <c r="H35" s="31" t="s">
        <v>109</v>
      </c>
    </row>
    <row r="36" spans="2:8" ht="30" customHeight="1" x14ac:dyDescent="0.25">
      <c r="B36" s="38">
        <v>24</v>
      </c>
      <c r="C36" s="33">
        <v>42704</v>
      </c>
      <c r="D36" s="34" t="s">
        <v>110</v>
      </c>
      <c r="E36" s="34" t="s">
        <v>78</v>
      </c>
      <c r="F36" s="33">
        <v>42769</v>
      </c>
      <c r="G36" s="34" t="s">
        <v>10</v>
      </c>
      <c r="H36" s="34" t="s">
        <v>111</v>
      </c>
    </row>
    <row r="37" spans="2:8" ht="27.95" customHeight="1" x14ac:dyDescent="0.25">
      <c r="B37" s="38">
        <v>25</v>
      </c>
      <c r="C37" s="33">
        <v>42717</v>
      </c>
      <c r="D37" s="34" t="s">
        <v>112</v>
      </c>
      <c r="E37" s="34" t="s">
        <v>79</v>
      </c>
      <c r="F37" s="33">
        <v>42772</v>
      </c>
      <c r="G37" s="34" t="s">
        <v>10</v>
      </c>
      <c r="H37" s="34" t="s">
        <v>46</v>
      </c>
    </row>
    <row r="38" spans="2:8" ht="27.95" customHeight="1" x14ac:dyDescent="0.25">
      <c r="B38" s="38">
        <v>26</v>
      </c>
      <c r="C38" s="33">
        <v>42774</v>
      </c>
      <c r="D38" s="34" t="s">
        <v>113</v>
      </c>
      <c r="E38" s="34" t="s">
        <v>80</v>
      </c>
      <c r="F38" s="33">
        <v>42916</v>
      </c>
      <c r="G38" s="34" t="s">
        <v>100</v>
      </c>
      <c r="H38" s="34" t="s">
        <v>114</v>
      </c>
    </row>
    <row r="39" spans="2:8" ht="27.95" customHeight="1" x14ac:dyDescent="0.25">
      <c r="B39" s="38">
        <v>27</v>
      </c>
      <c r="C39" s="33">
        <v>42776</v>
      </c>
      <c r="D39" s="39" t="s">
        <v>104</v>
      </c>
      <c r="E39" s="34" t="s">
        <v>81</v>
      </c>
      <c r="F39" s="33">
        <v>42803</v>
      </c>
      <c r="G39" s="34" t="s">
        <v>10</v>
      </c>
      <c r="H39" s="34" t="s">
        <v>111</v>
      </c>
    </row>
    <row r="40" spans="2:8" ht="33.75" x14ac:dyDescent="0.25">
      <c r="B40" s="38">
        <v>28</v>
      </c>
      <c r="C40" s="33">
        <v>42783</v>
      </c>
      <c r="D40" s="34" t="s">
        <v>115</v>
      </c>
      <c r="E40" s="34" t="s">
        <v>82</v>
      </c>
      <c r="F40" s="33">
        <v>42802</v>
      </c>
      <c r="G40" s="34" t="s">
        <v>10</v>
      </c>
      <c r="H40" s="34" t="s">
        <v>116</v>
      </c>
    </row>
    <row r="41" spans="2:8" ht="30" customHeight="1" x14ac:dyDescent="0.25">
      <c r="B41" s="38">
        <v>29</v>
      </c>
      <c r="C41" s="33">
        <v>42787</v>
      </c>
      <c r="D41" s="34" t="s">
        <v>117</v>
      </c>
      <c r="E41" s="34" t="s">
        <v>83</v>
      </c>
      <c r="F41" s="33">
        <v>42913</v>
      </c>
      <c r="G41" s="34" t="s">
        <v>10</v>
      </c>
      <c r="H41" s="34" t="s">
        <v>118</v>
      </c>
    </row>
    <row r="42" spans="2:8" ht="33.75" x14ac:dyDescent="0.25">
      <c r="B42" s="29">
        <v>30</v>
      </c>
      <c r="C42" s="32">
        <v>42821</v>
      </c>
      <c r="D42" s="31" t="s">
        <v>119</v>
      </c>
      <c r="E42" s="31" t="s">
        <v>84</v>
      </c>
      <c r="F42" s="32">
        <v>42853</v>
      </c>
      <c r="G42" s="31" t="s">
        <v>10</v>
      </c>
      <c r="H42" s="31" t="s">
        <v>120</v>
      </c>
    </row>
    <row r="43" spans="2:8" ht="27.95" customHeight="1" x14ac:dyDescent="0.25">
      <c r="B43" s="38">
        <v>31</v>
      </c>
      <c r="C43" s="33">
        <v>42772</v>
      </c>
      <c r="D43" s="34" t="s">
        <v>121</v>
      </c>
      <c r="E43" s="34" t="s">
        <v>85</v>
      </c>
      <c r="F43" s="33">
        <v>42849</v>
      </c>
      <c r="G43" s="34" t="s">
        <v>10</v>
      </c>
      <c r="H43" s="34" t="s">
        <v>107</v>
      </c>
    </row>
    <row r="44" spans="2:8" ht="27.95" customHeight="1" x14ac:dyDescent="0.25">
      <c r="B44" s="29">
        <v>32</v>
      </c>
      <c r="C44" s="32">
        <v>42852</v>
      </c>
      <c r="D44" s="31" t="s">
        <v>108</v>
      </c>
      <c r="E44" s="31" t="s">
        <v>86</v>
      </c>
      <c r="F44" s="32">
        <v>42860</v>
      </c>
      <c r="G44" s="31" t="s">
        <v>10</v>
      </c>
      <c r="H44" s="31" t="s">
        <v>109</v>
      </c>
    </row>
    <row r="45" spans="2:8" ht="27.95" customHeight="1" x14ac:dyDescent="0.25">
      <c r="B45" s="29">
        <v>33</v>
      </c>
      <c r="C45" s="32">
        <v>42894</v>
      </c>
      <c r="D45" s="31" t="s">
        <v>122</v>
      </c>
      <c r="E45" s="31" t="s">
        <v>87</v>
      </c>
      <c r="F45" s="32">
        <v>42950</v>
      </c>
      <c r="G45" s="31" t="s">
        <v>10</v>
      </c>
      <c r="H45" s="31" t="s">
        <v>123</v>
      </c>
    </row>
    <row r="46" spans="2:8" ht="33.75" x14ac:dyDescent="0.25">
      <c r="B46" s="29">
        <v>34</v>
      </c>
      <c r="C46" s="32">
        <v>42899</v>
      </c>
      <c r="D46" s="31" t="s">
        <v>119</v>
      </c>
      <c r="E46" s="31" t="s">
        <v>88</v>
      </c>
      <c r="F46" s="32">
        <v>42909</v>
      </c>
      <c r="G46" s="31" t="s">
        <v>10</v>
      </c>
      <c r="H46" s="31" t="s">
        <v>120</v>
      </c>
    </row>
    <row r="47" spans="2:8" ht="30" customHeight="1" x14ac:dyDescent="0.25">
      <c r="B47" s="29">
        <v>35</v>
      </c>
      <c r="C47" s="32">
        <v>42881</v>
      </c>
      <c r="D47" s="31" t="s">
        <v>124</v>
      </c>
      <c r="E47" s="31" t="s">
        <v>89</v>
      </c>
      <c r="F47" s="32">
        <v>42950</v>
      </c>
      <c r="G47" s="31" t="s">
        <v>10</v>
      </c>
      <c r="H47" s="31" t="s">
        <v>123</v>
      </c>
    </row>
    <row r="48" spans="2:8" ht="30" customHeight="1" x14ac:dyDescent="0.25">
      <c r="B48" s="29">
        <v>36</v>
      </c>
      <c r="C48" s="32">
        <v>42881</v>
      </c>
      <c r="D48" s="31" t="s">
        <v>125</v>
      </c>
      <c r="E48" s="31" t="s">
        <v>90</v>
      </c>
      <c r="F48" s="32">
        <v>42950</v>
      </c>
      <c r="G48" s="31" t="s">
        <v>10</v>
      </c>
      <c r="H48" s="31" t="s">
        <v>123</v>
      </c>
    </row>
    <row r="49" spans="1:8" ht="27.95" customHeight="1" x14ac:dyDescent="0.25">
      <c r="B49" s="29">
        <v>37</v>
      </c>
      <c r="C49" s="32">
        <v>42881</v>
      </c>
      <c r="D49" s="31" t="s">
        <v>126</v>
      </c>
      <c r="E49" s="31" t="s">
        <v>91</v>
      </c>
      <c r="F49" s="32">
        <v>42950</v>
      </c>
      <c r="G49" s="31" t="s">
        <v>10</v>
      </c>
      <c r="H49" s="31" t="s">
        <v>123</v>
      </c>
    </row>
    <row r="50" spans="1:8" ht="30" customHeight="1" x14ac:dyDescent="0.25">
      <c r="B50" s="38">
        <v>38</v>
      </c>
      <c r="C50" s="33">
        <v>42901</v>
      </c>
      <c r="D50" s="34" t="s">
        <v>127</v>
      </c>
      <c r="E50" s="34" t="s">
        <v>128</v>
      </c>
      <c r="F50" s="33">
        <v>42950</v>
      </c>
      <c r="G50" s="34" t="s">
        <v>103</v>
      </c>
      <c r="H50" s="34" t="s">
        <v>129</v>
      </c>
    </row>
    <row r="51" spans="1:8" ht="30" customHeight="1" x14ac:dyDescent="0.25">
      <c r="B51" s="43"/>
      <c r="C51" s="33"/>
      <c r="D51" s="34"/>
      <c r="E51" s="34" t="s">
        <v>92</v>
      </c>
      <c r="F51" s="33">
        <v>43006</v>
      </c>
      <c r="G51" s="34" t="s">
        <v>10</v>
      </c>
      <c r="H51" s="34"/>
    </row>
    <row r="52" spans="1:8" ht="27.95" customHeight="1" x14ac:dyDescent="0.25">
      <c r="B52" s="29">
        <v>39</v>
      </c>
      <c r="C52" s="32">
        <v>42906</v>
      </c>
      <c r="D52" s="34" t="s">
        <v>131</v>
      </c>
      <c r="E52" s="31" t="s">
        <v>130</v>
      </c>
      <c r="F52" s="32">
        <v>42950</v>
      </c>
      <c r="G52" s="31" t="s">
        <v>45</v>
      </c>
      <c r="H52" s="31" t="s">
        <v>111</v>
      </c>
    </row>
    <row r="53" spans="1:8" ht="27.95" customHeight="1" x14ac:dyDescent="0.25">
      <c r="B53" s="43"/>
      <c r="C53" s="32"/>
      <c r="D53" s="34"/>
      <c r="E53" s="31" t="s">
        <v>93</v>
      </c>
      <c r="F53" s="32">
        <v>43109</v>
      </c>
      <c r="G53" s="31" t="s">
        <v>45</v>
      </c>
      <c r="H53" s="31"/>
    </row>
    <row r="54" spans="1:8" ht="27.95" customHeight="1" x14ac:dyDescent="0.25">
      <c r="B54" s="38">
        <v>40</v>
      </c>
      <c r="C54" s="33">
        <v>42907</v>
      </c>
      <c r="D54" s="34" t="s">
        <v>132</v>
      </c>
      <c r="E54" s="34" t="s">
        <v>94</v>
      </c>
      <c r="F54" s="33">
        <v>43031</v>
      </c>
      <c r="G54" s="34" t="s">
        <v>10</v>
      </c>
      <c r="H54" s="34" t="s">
        <v>114</v>
      </c>
    </row>
    <row r="55" spans="1:8" ht="27.95" customHeight="1" x14ac:dyDescent="0.25">
      <c r="B55" s="29">
        <v>41</v>
      </c>
      <c r="C55" s="32">
        <v>42908</v>
      </c>
      <c r="D55" s="31" t="s">
        <v>133</v>
      </c>
      <c r="E55" s="31" t="s">
        <v>136</v>
      </c>
      <c r="F55" s="32">
        <v>42950</v>
      </c>
      <c r="G55" s="31" t="s">
        <v>10</v>
      </c>
      <c r="H55" s="31" t="s">
        <v>134</v>
      </c>
    </row>
    <row r="56" spans="1:8" ht="27.95" customHeight="1" x14ac:dyDescent="0.25">
      <c r="B56" s="43"/>
      <c r="C56" s="32"/>
      <c r="D56" s="31"/>
      <c r="E56" s="31" t="s">
        <v>135</v>
      </c>
      <c r="F56" s="32">
        <v>43161</v>
      </c>
      <c r="G56" s="31" t="s">
        <v>10</v>
      </c>
      <c r="H56" s="31"/>
    </row>
    <row r="57" spans="1:8" ht="27.95" customHeight="1" x14ac:dyDescent="0.25">
      <c r="B57" s="38">
        <v>42</v>
      </c>
      <c r="C57" s="33">
        <v>42914</v>
      </c>
      <c r="D57" s="34" t="s">
        <v>137</v>
      </c>
      <c r="E57" s="34" t="s">
        <v>139</v>
      </c>
      <c r="F57" s="33">
        <v>42950</v>
      </c>
      <c r="G57" s="34" t="s">
        <v>103</v>
      </c>
      <c r="H57" s="34" t="s">
        <v>134</v>
      </c>
    </row>
    <row r="58" spans="1:8" ht="27.95" customHeight="1" x14ac:dyDescent="0.25">
      <c r="B58" s="43"/>
      <c r="C58" s="33"/>
      <c r="D58" s="34"/>
      <c r="E58" s="34" t="s">
        <v>138</v>
      </c>
      <c r="F58" s="33">
        <v>43161</v>
      </c>
      <c r="G58" s="34" t="s">
        <v>7</v>
      </c>
      <c r="H58" s="34"/>
    </row>
    <row r="59" spans="1:8" ht="27.95" customHeight="1" x14ac:dyDescent="0.25">
      <c r="A59" s="44"/>
      <c r="B59" s="38">
        <v>43</v>
      </c>
      <c r="C59" s="33">
        <v>42921</v>
      </c>
      <c r="D59" s="34" t="s">
        <v>140</v>
      </c>
      <c r="E59" s="34" t="s">
        <v>95</v>
      </c>
      <c r="F59" s="33">
        <v>43027</v>
      </c>
      <c r="G59" s="34" t="s">
        <v>45</v>
      </c>
      <c r="H59" s="34" t="s">
        <v>141</v>
      </c>
    </row>
    <row r="60" spans="1:8" ht="27.95" customHeight="1" x14ac:dyDescent="0.25">
      <c r="B60" s="29">
        <v>44</v>
      </c>
      <c r="C60" s="32">
        <v>42941</v>
      </c>
      <c r="D60" s="31" t="s">
        <v>142</v>
      </c>
      <c r="E60" s="31" t="s">
        <v>178</v>
      </c>
      <c r="F60" s="32">
        <v>43028</v>
      </c>
      <c r="G60" s="31" t="s">
        <v>10</v>
      </c>
      <c r="H60" s="31" t="s">
        <v>123</v>
      </c>
    </row>
    <row r="61" spans="1:8" ht="30" customHeight="1" x14ac:dyDescent="0.25">
      <c r="B61" s="38">
        <v>45</v>
      </c>
      <c r="C61" s="33">
        <v>42947</v>
      </c>
      <c r="D61" s="34" t="s">
        <v>143</v>
      </c>
      <c r="E61" s="34" t="s">
        <v>179</v>
      </c>
      <c r="F61" s="33">
        <v>43006</v>
      </c>
      <c r="G61" s="34" t="s">
        <v>10</v>
      </c>
      <c r="H61" s="34" t="s">
        <v>118</v>
      </c>
    </row>
    <row r="62" spans="1:8" ht="27.95" customHeight="1" x14ac:dyDescent="0.25">
      <c r="A62" s="44"/>
      <c r="B62" s="38">
        <v>46</v>
      </c>
      <c r="C62" s="33">
        <v>42950</v>
      </c>
      <c r="D62" s="34" t="s">
        <v>144</v>
      </c>
      <c r="E62" s="34" t="s">
        <v>180</v>
      </c>
      <c r="F62" s="33">
        <v>43161</v>
      </c>
      <c r="G62" s="34" t="s">
        <v>7</v>
      </c>
      <c r="H62" s="34" t="s">
        <v>134</v>
      </c>
    </row>
    <row r="63" spans="1:8" ht="27.95" customHeight="1" x14ac:dyDescent="0.25">
      <c r="B63" s="38">
        <v>47</v>
      </c>
      <c r="C63" s="33">
        <v>42954</v>
      </c>
      <c r="D63" s="34" t="s">
        <v>145</v>
      </c>
      <c r="E63" s="34" t="s">
        <v>96</v>
      </c>
      <c r="F63" s="33">
        <v>43164</v>
      </c>
      <c r="G63" s="34" t="s">
        <v>10</v>
      </c>
      <c r="H63" s="34" t="s">
        <v>146</v>
      </c>
    </row>
    <row r="64" spans="1:8" ht="27.95" customHeight="1" x14ac:dyDescent="0.25">
      <c r="B64" s="38">
        <v>48</v>
      </c>
      <c r="C64" s="33">
        <v>42972</v>
      </c>
      <c r="D64" s="34" t="s">
        <v>147</v>
      </c>
      <c r="E64" s="34" t="s">
        <v>181</v>
      </c>
      <c r="F64" s="33">
        <v>43028</v>
      </c>
      <c r="G64" s="34" t="s">
        <v>148</v>
      </c>
      <c r="H64" s="34" t="s">
        <v>129</v>
      </c>
    </row>
    <row r="65" spans="2:8" ht="27.95" customHeight="1" x14ac:dyDescent="0.25">
      <c r="B65" s="29">
        <v>49</v>
      </c>
      <c r="C65" s="32">
        <v>42972</v>
      </c>
      <c r="D65" s="31" t="s">
        <v>149</v>
      </c>
      <c r="E65" s="31" t="s">
        <v>182</v>
      </c>
      <c r="F65" s="32">
        <v>43104</v>
      </c>
      <c r="G65" s="31" t="s">
        <v>10</v>
      </c>
      <c r="H65" s="31" t="s">
        <v>114</v>
      </c>
    </row>
    <row r="66" spans="2:8" s="44" customFormat="1" ht="35.1" customHeight="1" x14ac:dyDescent="0.25">
      <c r="B66" s="38" t="s">
        <v>151</v>
      </c>
      <c r="C66" s="33">
        <v>42990</v>
      </c>
      <c r="D66" s="34" t="s">
        <v>150</v>
      </c>
      <c r="E66" s="34" t="s">
        <v>183</v>
      </c>
      <c r="F66" s="33">
        <v>43160</v>
      </c>
      <c r="G66" s="34" t="s">
        <v>10</v>
      </c>
      <c r="H66" s="34" t="s">
        <v>134</v>
      </c>
    </row>
    <row r="67" spans="2:8" ht="27.95" customHeight="1" x14ac:dyDescent="0.25">
      <c r="B67" s="29">
        <v>51</v>
      </c>
      <c r="C67" s="32">
        <v>42992</v>
      </c>
      <c r="D67" s="31" t="s">
        <v>152</v>
      </c>
      <c r="E67" s="31" t="s">
        <v>184</v>
      </c>
      <c r="F67" s="32">
        <v>43003</v>
      </c>
      <c r="G67" s="31" t="s">
        <v>10</v>
      </c>
      <c r="H67" s="31" t="s">
        <v>153</v>
      </c>
    </row>
    <row r="68" spans="2:8" ht="30" customHeight="1" x14ac:dyDescent="0.25">
      <c r="B68" s="38">
        <v>52</v>
      </c>
      <c r="C68" s="33">
        <v>42993</v>
      </c>
      <c r="D68" s="34" t="s">
        <v>154</v>
      </c>
      <c r="E68" s="34" t="s">
        <v>185</v>
      </c>
      <c r="F68" s="33">
        <v>43032</v>
      </c>
      <c r="G68" s="34" t="s">
        <v>10</v>
      </c>
      <c r="H68" s="34" t="s">
        <v>155</v>
      </c>
    </row>
    <row r="69" spans="2:8" ht="27.95" customHeight="1" x14ac:dyDescent="0.25">
      <c r="B69" s="38">
        <v>53</v>
      </c>
      <c r="C69" s="33">
        <v>42998</v>
      </c>
      <c r="D69" s="34" t="s">
        <v>156</v>
      </c>
      <c r="E69" s="34" t="s">
        <v>186</v>
      </c>
      <c r="F69" s="33">
        <v>43111</v>
      </c>
      <c r="G69" s="34" t="s">
        <v>10</v>
      </c>
      <c r="H69" s="34" t="s">
        <v>157</v>
      </c>
    </row>
    <row r="70" spans="2:8" ht="27.95" customHeight="1" x14ac:dyDescent="0.25">
      <c r="B70" s="38">
        <v>54</v>
      </c>
      <c r="C70" s="33">
        <v>43000</v>
      </c>
      <c r="D70" s="34" t="s">
        <v>158</v>
      </c>
      <c r="E70" s="34" t="s">
        <v>187</v>
      </c>
      <c r="F70" s="33">
        <v>43031</v>
      </c>
      <c r="G70" s="34" t="s">
        <v>10</v>
      </c>
      <c r="H70" s="34" t="s">
        <v>114</v>
      </c>
    </row>
    <row r="71" spans="2:8" ht="27.95" customHeight="1" x14ac:dyDescent="0.25">
      <c r="B71" s="29">
        <v>55</v>
      </c>
      <c r="C71" s="32">
        <v>43000</v>
      </c>
      <c r="D71" s="31" t="s">
        <v>159</v>
      </c>
      <c r="E71" s="31" t="s">
        <v>188</v>
      </c>
      <c r="F71" s="32">
        <v>43025</v>
      </c>
      <c r="G71" s="31" t="s">
        <v>101</v>
      </c>
      <c r="H71" s="31" t="s">
        <v>129</v>
      </c>
    </row>
    <row r="72" spans="2:8" ht="35.1" customHeight="1" x14ac:dyDescent="0.25">
      <c r="B72" s="29">
        <v>56</v>
      </c>
      <c r="C72" s="32">
        <v>43012</v>
      </c>
      <c r="D72" s="31" t="s">
        <v>160</v>
      </c>
      <c r="E72" s="31" t="s">
        <v>189</v>
      </c>
      <c r="F72" s="32">
        <v>43068</v>
      </c>
      <c r="G72" s="31" t="s">
        <v>102</v>
      </c>
      <c r="H72" s="1" t="s">
        <v>134</v>
      </c>
    </row>
    <row r="73" spans="2:8" ht="27.95" customHeight="1" x14ac:dyDescent="0.25">
      <c r="B73" s="29">
        <v>57</v>
      </c>
      <c r="C73" s="32">
        <v>43017</v>
      </c>
      <c r="D73" s="34" t="s">
        <v>161</v>
      </c>
      <c r="E73" s="32" t="s">
        <v>162</v>
      </c>
      <c r="F73" s="32">
        <v>43061</v>
      </c>
      <c r="G73" s="31" t="s">
        <v>103</v>
      </c>
      <c r="H73" s="31" t="s">
        <v>134</v>
      </c>
    </row>
    <row r="74" spans="2:8" ht="27.95" customHeight="1" x14ac:dyDescent="0.25">
      <c r="B74" s="37"/>
      <c r="C74" s="32"/>
      <c r="D74" s="34"/>
      <c r="E74" s="31" t="s">
        <v>190</v>
      </c>
      <c r="F74" s="32">
        <v>43161</v>
      </c>
      <c r="G74" s="31" t="s">
        <v>7</v>
      </c>
      <c r="H74" s="31"/>
    </row>
    <row r="75" spans="2:8" ht="27.95" customHeight="1" x14ac:dyDescent="0.25">
      <c r="B75" s="29">
        <v>58</v>
      </c>
      <c r="C75" s="32">
        <v>43017</v>
      </c>
      <c r="D75" s="31" t="s">
        <v>165</v>
      </c>
      <c r="E75" s="31" t="s">
        <v>163</v>
      </c>
      <c r="F75" s="32">
        <v>43061</v>
      </c>
      <c r="G75" s="31" t="s">
        <v>103</v>
      </c>
      <c r="H75" s="31" t="s">
        <v>134</v>
      </c>
    </row>
    <row r="76" spans="2:8" ht="27.95" customHeight="1" x14ac:dyDescent="0.25">
      <c r="B76" s="37"/>
      <c r="C76" s="32"/>
      <c r="D76" s="31"/>
      <c r="E76" s="31" t="s">
        <v>191</v>
      </c>
      <c r="F76" s="32">
        <v>43161</v>
      </c>
      <c r="G76" s="31" t="s">
        <v>7</v>
      </c>
      <c r="H76" s="31"/>
    </row>
    <row r="77" spans="2:8" ht="27.95" customHeight="1" x14ac:dyDescent="0.25">
      <c r="B77" s="29">
        <v>59</v>
      </c>
      <c r="C77" s="32">
        <v>43017</v>
      </c>
      <c r="D77" s="31" t="s">
        <v>166</v>
      </c>
      <c r="E77" s="31" t="s">
        <v>164</v>
      </c>
      <c r="F77" s="32">
        <v>43061</v>
      </c>
      <c r="G77" s="31" t="s">
        <v>103</v>
      </c>
      <c r="H77" s="31" t="s">
        <v>134</v>
      </c>
    </row>
    <row r="78" spans="2:8" ht="27.95" customHeight="1" x14ac:dyDescent="0.25">
      <c r="B78" s="37"/>
      <c r="C78" s="32"/>
      <c r="D78" s="31"/>
      <c r="E78" s="31" t="s">
        <v>192</v>
      </c>
      <c r="F78" s="32">
        <v>43161</v>
      </c>
      <c r="G78" s="31" t="s">
        <v>7</v>
      </c>
      <c r="H78" s="31"/>
    </row>
    <row r="79" spans="2:8" ht="27.95" customHeight="1" x14ac:dyDescent="0.25">
      <c r="B79" s="29">
        <v>60</v>
      </c>
      <c r="C79" s="32">
        <v>43017</v>
      </c>
      <c r="D79" s="31" t="s">
        <v>167</v>
      </c>
      <c r="E79" s="31" t="s">
        <v>168</v>
      </c>
      <c r="F79" s="32">
        <v>43061</v>
      </c>
      <c r="G79" s="31" t="s">
        <v>103</v>
      </c>
      <c r="H79" s="31" t="s">
        <v>134</v>
      </c>
    </row>
    <row r="80" spans="2:8" ht="27.95" customHeight="1" x14ac:dyDescent="0.25">
      <c r="B80" s="37"/>
      <c r="C80" s="32"/>
      <c r="D80" s="31"/>
      <c r="E80" s="31" t="s">
        <v>193</v>
      </c>
      <c r="F80" s="32">
        <v>43161</v>
      </c>
      <c r="G80" s="31" t="s">
        <v>7</v>
      </c>
      <c r="H80" s="31"/>
    </row>
    <row r="81" spans="2:8" ht="27.95" customHeight="1" x14ac:dyDescent="0.25">
      <c r="B81" s="29">
        <v>61</v>
      </c>
      <c r="C81" s="32">
        <v>43017</v>
      </c>
      <c r="D81" s="31" t="s">
        <v>170</v>
      </c>
      <c r="E81" s="31" t="s">
        <v>169</v>
      </c>
      <c r="F81" s="32">
        <v>43061</v>
      </c>
      <c r="G81" s="31" t="s">
        <v>103</v>
      </c>
      <c r="H81" s="31" t="s">
        <v>134</v>
      </c>
    </row>
    <row r="82" spans="2:8" ht="27.95" customHeight="1" x14ac:dyDescent="0.25">
      <c r="B82" s="37"/>
      <c r="C82" s="32"/>
      <c r="D82" s="31"/>
      <c r="E82" s="31" t="s">
        <v>194</v>
      </c>
      <c r="F82" s="32">
        <v>43161</v>
      </c>
      <c r="G82" s="31" t="s">
        <v>7</v>
      </c>
      <c r="H82" s="31"/>
    </row>
    <row r="83" spans="2:8" ht="27.95" customHeight="1" x14ac:dyDescent="0.25">
      <c r="B83" s="38">
        <v>62</v>
      </c>
      <c r="C83" s="33">
        <v>43019</v>
      </c>
      <c r="D83" s="34" t="s">
        <v>171</v>
      </c>
      <c r="E83" s="34" t="s">
        <v>195</v>
      </c>
      <c r="F83" s="33">
        <v>43026</v>
      </c>
      <c r="G83" s="34" t="s">
        <v>45</v>
      </c>
      <c r="H83" s="34" t="s">
        <v>129</v>
      </c>
    </row>
    <row r="84" spans="2:8" ht="27.95" customHeight="1" x14ac:dyDescent="0.25">
      <c r="B84" s="29">
        <v>63</v>
      </c>
      <c r="C84" s="32">
        <v>43019</v>
      </c>
      <c r="D84" s="31" t="s">
        <v>172</v>
      </c>
      <c r="E84" s="31" t="s">
        <v>196</v>
      </c>
      <c r="F84" s="32">
        <v>43061</v>
      </c>
      <c r="G84" s="31" t="s">
        <v>103</v>
      </c>
      <c r="H84" s="31" t="s">
        <v>173</v>
      </c>
    </row>
    <row r="85" spans="2:8" ht="27.95" customHeight="1" x14ac:dyDescent="0.25">
      <c r="B85" s="37"/>
      <c r="C85" s="32"/>
      <c r="D85" s="31"/>
      <c r="E85" s="31" t="s">
        <v>197</v>
      </c>
      <c r="F85" s="32">
        <v>43068</v>
      </c>
      <c r="G85" s="31" t="s">
        <v>102</v>
      </c>
      <c r="H85" s="31"/>
    </row>
    <row r="86" spans="2:8" ht="27.95" customHeight="1" x14ac:dyDescent="0.25">
      <c r="B86" s="38">
        <v>64</v>
      </c>
      <c r="C86" s="33">
        <v>42969</v>
      </c>
      <c r="D86" s="34" t="s">
        <v>174</v>
      </c>
      <c r="E86" s="34" t="s">
        <v>198</v>
      </c>
      <c r="F86" s="33">
        <v>43027</v>
      </c>
      <c r="G86" s="34" t="s">
        <v>10</v>
      </c>
      <c r="H86" s="34" t="s">
        <v>134</v>
      </c>
    </row>
    <row r="87" spans="2:8" ht="27.95" customHeight="1" x14ac:dyDescent="0.25">
      <c r="B87" s="38">
        <v>65</v>
      </c>
      <c r="C87" s="33">
        <v>43018</v>
      </c>
      <c r="D87" s="34" t="s">
        <v>174</v>
      </c>
      <c r="E87" s="34" t="s">
        <v>199</v>
      </c>
      <c r="F87" s="33">
        <v>43027</v>
      </c>
      <c r="G87" s="34" t="s">
        <v>10</v>
      </c>
      <c r="H87" s="34" t="s">
        <v>134</v>
      </c>
    </row>
    <row r="88" spans="2:8" ht="27.95" customHeight="1" x14ac:dyDescent="0.25">
      <c r="B88" s="29">
        <v>66</v>
      </c>
      <c r="C88" s="32">
        <v>43033</v>
      </c>
      <c r="D88" s="31" t="s">
        <v>175</v>
      </c>
      <c r="E88" s="31" t="s">
        <v>200</v>
      </c>
      <c r="F88" s="32">
        <v>43045</v>
      </c>
      <c r="G88" s="31" t="s">
        <v>10</v>
      </c>
      <c r="H88" s="31" t="s">
        <v>153</v>
      </c>
    </row>
    <row r="89" spans="2:8" ht="27.95" customHeight="1" x14ac:dyDescent="0.25">
      <c r="B89" s="38">
        <v>67</v>
      </c>
      <c r="C89" s="33">
        <v>43048</v>
      </c>
      <c r="D89" s="34" t="s">
        <v>176</v>
      </c>
      <c r="E89" s="34" t="s">
        <v>201</v>
      </c>
      <c r="F89" s="33">
        <v>43080</v>
      </c>
      <c r="G89" s="34" t="s">
        <v>10</v>
      </c>
      <c r="H89" s="34" t="s">
        <v>109</v>
      </c>
    </row>
    <row r="90" spans="2:8" ht="27.95" customHeight="1" x14ac:dyDescent="0.25">
      <c r="B90" s="29">
        <v>68</v>
      </c>
      <c r="C90" s="32">
        <v>43055</v>
      </c>
      <c r="D90" s="31" t="s">
        <v>177</v>
      </c>
      <c r="E90" s="31" t="s">
        <v>203</v>
      </c>
      <c r="F90" s="32">
        <v>43096</v>
      </c>
      <c r="G90" s="31" t="s">
        <v>103</v>
      </c>
      <c r="H90" s="31" t="s">
        <v>134</v>
      </c>
    </row>
    <row r="91" spans="2:8" ht="27.95" customHeight="1" x14ac:dyDescent="0.25">
      <c r="B91" s="37"/>
      <c r="C91" s="32"/>
      <c r="D91" s="31"/>
      <c r="E91" s="31" t="s">
        <v>202</v>
      </c>
      <c r="F91" s="32">
        <v>43161</v>
      </c>
      <c r="G91" s="31" t="s">
        <v>7</v>
      </c>
      <c r="H91" s="31"/>
    </row>
    <row r="92" spans="2:8" ht="27.95" customHeight="1" x14ac:dyDescent="0.25">
      <c r="B92" s="29">
        <v>69</v>
      </c>
      <c r="C92" s="32">
        <v>43068</v>
      </c>
      <c r="D92" s="31" t="s">
        <v>206</v>
      </c>
      <c r="E92" s="31" t="s">
        <v>97</v>
      </c>
      <c r="F92" s="32">
        <v>43105</v>
      </c>
      <c r="G92" s="31" t="s">
        <v>103</v>
      </c>
      <c r="H92" s="31" t="s">
        <v>205</v>
      </c>
    </row>
    <row r="93" spans="2:8" ht="27.95" customHeight="1" x14ac:dyDescent="0.25">
      <c r="B93" s="37"/>
      <c r="C93" s="32"/>
      <c r="D93" s="31"/>
      <c r="E93" s="31"/>
      <c r="F93" s="32"/>
      <c r="G93" s="31"/>
      <c r="H93" s="31"/>
    </row>
    <row r="94" spans="2:8" ht="27.95" customHeight="1" x14ac:dyDescent="0.25">
      <c r="B94" s="45">
        <v>70</v>
      </c>
      <c r="C94" s="33">
        <v>43074</v>
      </c>
      <c r="D94" s="34" t="s">
        <v>207</v>
      </c>
      <c r="E94" s="34" t="s">
        <v>98</v>
      </c>
      <c r="F94" s="33">
        <v>43097</v>
      </c>
      <c r="G94" s="34" t="s">
        <v>45</v>
      </c>
      <c r="H94" s="34" t="s">
        <v>204</v>
      </c>
    </row>
    <row r="95" spans="2:8" ht="27.95" customHeight="1" x14ac:dyDescent="0.25">
      <c r="B95" s="35">
        <v>71</v>
      </c>
      <c r="C95" s="32">
        <v>43076</v>
      </c>
      <c r="D95" s="31" t="s">
        <v>208</v>
      </c>
      <c r="E95" s="31" t="s">
        <v>99</v>
      </c>
      <c r="F95" s="32">
        <v>43091</v>
      </c>
      <c r="G95" s="31" t="s">
        <v>10</v>
      </c>
      <c r="H95" s="31" t="s">
        <v>8</v>
      </c>
    </row>
    <row r="96" spans="2:8" x14ac:dyDescent="0.25">
      <c r="C96" s="36"/>
    </row>
    <row r="99" spans="2:4" x14ac:dyDescent="0.25">
      <c r="B99" s="47" t="s">
        <v>216</v>
      </c>
      <c r="C99" s="47"/>
      <c r="D99" s="47"/>
    </row>
  </sheetData>
  <autoFilter ref="B12:H1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15"/>
  <sheetViews>
    <sheetView workbookViewId="0">
      <selection activeCell="J27" sqref="J27"/>
    </sheetView>
  </sheetViews>
  <sheetFormatPr baseColWidth="10" defaultRowHeight="15" x14ac:dyDescent="0.25"/>
  <cols>
    <col min="1" max="1" width="11.42578125" customWidth="1"/>
    <col min="2" max="2" width="11" bestFit="1" customWidth="1"/>
  </cols>
  <sheetData>
    <row r="1" spans="1:2" x14ac:dyDescent="0.25">
      <c r="A1" s="3" t="s">
        <v>41</v>
      </c>
      <c r="B1" s="9" t="s">
        <v>38</v>
      </c>
    </row>
    <row r="2" spans="1:2" x14ac:dyDescent="0.25">
      <c r="A2" s="46">
        <v>2016</v>
      </c>
      <c r="B2" s="5">
        <v>2</v>
      </c>
    </row>
    <row r="3" spans="1:2" x14ac:dyDescent="0.25">
      <c r="A3" s="5" t="s">
        <v>19</v>
      </c>
      <c r="B3" s="5">
        <v>23</v>
      </c>
    </row>
    <row r="4" spans="1:2" x14ac:dyDescent="0.25">
      <c r="A4" s="5" t="s">
        <v>20</v>
      </c>
      <c r="B4" s="5">
        <v>5</v>
      </c>
    </row>
    <row r="5" spans="1:2" x14ac:dyDescent="0.25">
      <c r="A5" s="5" t="s">
        <v>21</v>
      </c>
      <c r="B5" s="5">
        <v>1</v>
      </c>
    </row>
    <row r="6" spans="1:2" x14ac:dyDescent="0.25">
      <c r="A6" s="5" t="s">
        <v>22</v>
      </c>
      <c r="B6" s="5">
        <v>1</v>
      </c>
    </row>
    <row r="7" spans="1:2" x14ac:dyDescent="0.25">
      <c r="A7" s="5" t="s">
        <v>23</v>
      </c>
      <c r="B7" s="5">
        <v>3</v>
      </c>
    </row>
    <row r="8" spans="1:2" x14ac:dyDescent="0.25">
      <c r="A8" s="5" t="s">
        <v>24</v>
      </c>
      <c r="B8" s="5">
        <v>7</v>
      </c>
    </row>
    <row r="9" spans="1:2" x14ac:dyDescent="0.25">
      <c r="A9" s="5" t="s">
        <v>25</v>
      </c>
      <c r="B9" s="5">
        <v>3</v>
      </c>
    </row>
    <row r="10" spans="1:2" x14ac:dyDescent="0.25">
      <c r="A10" s="5" t="s">
        <v>26</v>
      </c>
      <c r="B10" s="5">
        <v>5</v>
      </c>
    </row>
    <row r="11" spans="1:2" x14ac:dyDescent="0.25">
      <c r="A11" s="5" t="s">
        <v>27</v>
      </c>
      <c r="B11" s="5">
        <v>6</v>
      </c>
    </row>
    <row r="12" spans="1:2" x14ac:dyDescent="0.25">
      <c r="A12" s="5" t="s">
        <v>28</v>
      </c>
      <c r="B12" s="5">
        <v>10</v>
      </c>
    </row>
    <row r="13" spans="1:2" x14ac:dyDescent="0.25">
      <c r="A13" s="5" t="s">
        <v>29</v>
      </c>
      <c r="B13" s="5">
        <v>3</v>
      </c>
    </row>
    <row r="14" spans="1:2" x14ac:dyDescent="0.25">
      <c r="A14" s="5" t="s">
        <v>30</v>
      </c>
      <c r="B14" s="5">
        <v>2</v>
      </c>
    </row>
    <row r="15" spans="1:2" x14ac:dyDescent="0.25">
      <c r="A15" s="10"/>
      <c r="B15" s="11">
        <f>SUM(B2:B14)</f>
        <v>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5"/>
  <sheetViews>
    <sheetView workbookViewId="0"/>
  </sheetViews>
  <sheetFormatPr baseColWidth="10" defaultRowHeight="15" x14ac:dyDescent="0.25"/>
  <cols>
    <col min="1" max="1" width="16.85546875" customWidth="1"/>
    <col min="2" max="2" width="13.140625" customWidth="1"/>
    <col min="3" max="3" width="17.7109375" customWidth="1"/>
  </cols>
  <sheetData>
    <row r="1" spans="1:3" x14ac:dyDescent="0.25">
      <c r="A1" s="3" t="s">
        <v>40</v>
      </c>
      <c r="B1" s="9" t="s">
        <v>38</v>
      </c>
      <c r="C1" s="19" t="s">
        <v>37</v>
      </c>
    </row>
    <row r="2" spans="1:3" x14ac:dyDescent="0.25">
      <c r="A2" s="14" t="s">
        <v>32</v>
      </c>
      <c r="B2" s="15">
        <v>17</v>
      </c>
      <c r="C2" s="20">
        <f>B2/B5</f>
        <v>0.23943661971830985</v>
      </c>
    </row>
    <row r="3" spans="1:3" x14ac:dyDescent="0.25">
      <c r="A3" s="14" t="s">
        <v>33</v>
      </c>
      <c r="B3" s="15">
        <v>35</v>
      </c>
      <c r="C3" s="20">
        <f>B3/B5</f>
        <v>0.49295774647887325</v>
      </c>
    </row>
    <row r="4" spans="1:3" x14ac:dyDescent="0.25">
      <c r="A4" s="16" t="s">
        <v>34</v>
      </c>
      <c r="B4" s="17">
        <v>19</v>
      </c>
      <c r="C4" s="20">
        <f>B4/B5</f>
        <v>0.26760563380281688</v>
      </c>
    </row>
    <row r="5" spans="1:3" x14ac:dyDescent="0.25">
      <c r="A5" s="16"/>
      <c r="B5" s="17">
        <f>SUBTOTAL(109,Tabla2[NÚMERO])</f>
        <v>71</v>
      </c>
      <c r="C5" s="21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4"/>
  <sheetViews>
    <sheetView workbookViewId="0"/>
  </sheetViews>
  <sheetFormatPr baseColWidth="10" defaultRowHeight="15" x14ac:dyDescent="0.25"/>
  <cols>
    <col min="1" max="1" width="32.140625" customWidth="1"/>
    <col min="2" max="2" width="13" customWidth="1"/>
    <col min="3" max="3" width="17.7109375" customWidth="1"/>
  </cols>
  <sheetData>
    <row r="1" spans="1:3" x14ac:dyDescent="0.25">
      <c r="A1" s="3" t="s">
        <v>39</v>
      </c>
      <c r="B1" s="9" t="s">
        <v>38</v>
      </c>
      <c r="C1" s="19" t="s">
        <v>37</v>
      </c>
    </row>
    <row r="2" spans="1:3" x14ac:dyDescent="0.25">
      <c r="A2" s="14" t="s">
        <v>43</v>
      </c>
      <c r="B2" s="15">
        <v>25</v>
      </c>
      <c r="C2" s="20">
        <f>B2/B4</f>
        <v>0.352112676056338</v>
      </c>
    </row>
    <row r="3" spans="1:3" x14ac:dyDescent="0.25">
      <c r="A3" s="16" t="s">
        <v>44</v>
      </c>
      <c r="B3" s="17">
        <v>46</v>
      </c>
      <c r="C3" s="20">
        <f>B3/B4</f>
        <v>0.647887323943662</v>
      </c>
    </row>
    <row r="4" spans="1:3" x14ac:dyDescent="0.25">
      <c r="A4" s="16"/>
      <c r="B4" s="17">
        <f>SUBTOTAL(109,Tabla3[NÚMERO])</f>
        <v>71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22"/>
  <sheetViews>
    <sheetView workbookViewId="0">
      <selection activeCell="J36" sqref="J36"/>
    </sheetView>
  </sheetViews>
  <sheetFormatPr baseColWidth="10" defaultRowHeight="15" x14ac:dyDescent="0.25"/>
  <cols>
    <col min="1" max="1" width="41.28515625" bestFit="1" customWidth="1"/>
  </cols>
  <sheetData>
    <row r="1" spans="1:2" x14ac:dyDescent="0.25">
      <c r="A1" s="3" t="s">
        <v>31</v>
      </c>
      <c r="B1" s="4" t="s">
        <v>38</v>
      </c>
    </row>
    <row r="2" spans="1:2" x14ac:dyDescent="0.25">
      <c r="A2" s="5" t="s">
        <v>11</v>
      </c>
      <c r="B2" s="5">
        <v>1</v>
      </c>
    </row>
    <row r="3" spans="1:2" x14ac:dyDescent="0.25">
      <c r="A3" s="5" t="s">
        <v>213</v>
      </c>
      <c r="B3" s="5">
        <v>1</v>
      </c>
    </row>
    <row r="4" spans="1:2" x14ac:dyDescent="0.25">
      <c r="A4" s="5" t="s">
        <v>214</v>
      </c>
      <c r="B4" s="5">
        <v>1</v>
      </c>
    </row>
    <row r="5" spans="1:2" x14ac:dyDescent="0.25">
      <c r="A5" s="5" t="s">
        <v>212</v>
      </c>
      <c r="B5" s="5">
        <v>1</v>
      </c>
    </row>
    <row r="6" spans="1:2" x14ac:dyDescent="0.25">
      <c r="A6" s="5" t="s">
        <v>14</v>
      </c>
      <c r="B6" s="5">
        <v>1</v>
      </c>
    </row>
    <row r="7" spans="1:2" x14ac:dyDescent="0.25">
      <c r="A7" s="5" t="s">
        <v>42</v>
      </c>
      <c r="B7" s="5">
        <v>1</v>
      </c>
    </row>
    <row r="8" spans="1:2" x14ac:dyDescent="0.25">
      <c r="A8" s="5" t="s">
        <v>51</v>
      </c>
      <c r="B8" s="5">
        <v>1</v>
      </c>
    </row>
    <row r="9" spans="1:2" x14ac:dyDescent="0.25">
      <c r="A9" s="5" t="s">
        <v>8</v>
      </c>
      <c r="B9" s="5">
        <v>1</v>
      </c>
    </row>
    <row r="10" spans="1:2" x14ac:dyDescent="0.25">
      <c r="A10" s="5" t="s">
        <v>48</v>
      </c>
      <c r="B10" s="5">
        <v>1</v>
      </c>
    </row>
    <row r="11" spans="1:2" x14ac:dyDescent="0.25">
      <c r="A11" s="5" t="s">
        <v>15</v>
      </c>
      <c r="B11" s="5">
        <v>2</v>
      </c>
    </row>
    <row r="12" spans="1:2" x14ac:dyDescent="0.25">
      <c r="A12" s="5" t="s">
        <v>211</v>
      </c>
      <c r="B12" s="5">
        <v>2</v>
      </c>
    </row>
    <row r="13" spans="1:2" x14ac:dyDescent="0.25">
      <c r="A13" s="5" t="s">
        <v>210</v>
      </c>
      <c r="B13" s="5">
        <v>2</v>
      </c>
    </row>
    <row r="14" spans="1:2" x14ac:dyDescent="0.25">
      <c r="A14" s="5" t="s">
        <v>13</v>
      </c>
      <c r="B14" s="5">
        <v>2</v>
      </c>
    </row>
    <row r="15" spans="1:2" x14ac:dyDescent="0.25">
      <c r="A15" s="5" t="s">
        <v>209</v>
      </c>
      <c r="B15" s="5">
        <v>3</v>
      </c>
    </row>
    <row r="16" spans="1:2" x14ac:dyDescent="0.25">
      <c r="A16" s="5" t="s">
        <v>12</v>
      </c>
      <c r="B16" s="5">
        <v>3</v>
      </c>
    </row>
    <row r="17" spans="1:2" x14ac:dyDescent="0.25">
      <c r="A17" s="5" t="s">
        <v>47</v>
      </c>
      <c r="B17" s="5">
        <v>4</v>
      </c>
    </row>
    <row r="18" spans="1:2" x14ac:dyDescent="0.25">
      <c r="A18" s="5" t="s">
        <v>17</v>
      </c>
      <c r="B18" s="5">
        <v>4</v>
      </c>
    </row>
    <row r="19" spans="1:2" x14ac:dyDescent="0.25">
      <c r="A19" s="5" t="s">
        <v>49</v>
      </c>
      <c r="B19" s="5">
        <v>5</v>
      </c>
    </row>
    <row r="20" spans="1:2" x14ac:dyDescent="0.25">
      <c r="A20" s="5" t="s">
        <v>16</v>
      </c>
      <c r="B20" s="5">
        <v>13</v>
      </c>
    </row>
    <row r="21" spans="1:2" x14ac:dyDescent="0.25">
      <c r="A21" s="6" t="s">
        <v>50</v>
      </c>
      <c r="B21" s="6">
        <v>22</v>
      </c>
    </row>
    <row r="22" spans="1:2" x14ac:dyDescent="0.25">
      <c r="A22" s="7"/>
      <c r="B22" s="8">
        <f>SUM(B2:B21)</f>
        <v>71</v>
      </c>
    </row>
  </sheetData>
  <sortState ref="A2:B22">
    <sortCondition ref="B2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11"/>
  <sheetViews>
    <sheetView workbookViewId="0">
      <selection activeCell="A20" sqref="A20"/>
    </sheetView>
  </sheetViews>
  <sheetFormatPr baseColWidth="10" defaultRowHeight="15" x14ac:dyDescent="0.25"/>
  <cols>
    <col min="1" max="1" width="50.5703125" bestFit="1" customWidth="1"/>
    <col min="2" max="2" width="12.7109375" customWidth="1"/>
  </cols>
  <sheetData>
    <row r="1" spans="1:2" x14ac:dyDescent="0.25">
      <c r="A1" s="12" t="s">
        <v>18</v>
      </c>
      <c r="B1" s="13" t="s">
        <v>38</v>
      </c>
    </row>
    <row r="2" spans="1:2" x14ac:dyDescent="0.25">
      <c r="A2" s="14" t="s">
        <v>10</v>
      </c>
      <c r="B2" s="15">
        <v>53</v>
      </c>
    </row>
    <row r="3" spans="1:2" x14ac:dyDescent="0.25">
      <c r="A3" s="14" t="s">
        <v>100</v>
      </c>
      <c r="B3" s="15">
        <v>3</v>
      </c>
    </row>
    <row r="4" spans="1:2" x14ac:dyDescent="0.25">
      <c r="A4" s="14" t="s">
        <v>45</v>
      </c>
      <c r="B4" s="15">
        <v>5</v>
      </c>
    </row>
    <row r="5" spans="1:2" x14ac:dyDescent="0.25">
      <c r="A5" s="14" t="s">
        <v>7</v>
      </c>
      <c r="B5" s="15">
        <v>8</v>
      </c>
    </row>
    <row r="6" spans="1:2" x14ac:dyDescent="0.25">
      <c r="A6" s="16"/>
      <c r="B6" s="17">
        <f>SUBTOTAL(109,Tabla1[NÚMERO])</f>
        <v>69</v>
      </c>
    </row>
    <row r="7" spans="1:2" x14ac:dyDescent="0.25">
      <c r="A7" s="10"/>
      <c r="B7" s="10"/>
    </row>
    <row r="8" spans="1:2" x14ac:dyDescent="0.25">
      <c r="A8" s="22" t="s">
        <v>4</v>
      </c>
      <c r="B8" s="23">
        <v>10</v>
      </c>
    </row>
    <row r="9" spans="1:2" x14ac:dyDescent="0.25">
      <c r="A9" s="18"/>
      <c r="B9" s="18"/>
    </row>
    <row r="11" spans="1:2" x14ac:dyDescent="0.25">
      <c r="A11" s="10"/>
      <c r="B11" s="10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RELACIÓN EXPEDIENTES 5701</vt:lpstr>
      <vt:lpstr>Nº SOLICITUDES</vt:lpstr>
      <vt:lpstr>PÉRFIL SOLICITANTE</vt:lpstr>
      <vt:lpstr>MEDIO DE PRESENTACIÓN</vt:lpstr>
      <vt:lpstr>SERVICIO AFECTADO</vt:lpstr>
      <vt:lpstr>CONTENIDO DE LAS RESOLUCIONES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DERECHO DE ACCESO A INFORMACIÓN PÚBLICA AÑO 2017</dc:title>
  <dc:creator>transparencia@oviedo.es</dc:creator>
  <dc:description>Datos de los expedientes de derecho de acceso a información pública iniciados en el año 2017 en el Ayuntamiento de Oviedo.</dc:description>
  <cp:lastModifiedBy>Angela Moral Alonso</cp:lastModifiedBy>
  <dcterms:created xsi:type="dcterms:W3CDTF">2006-09-16T00:00:00Z</dcterms:created>
  <dcterms:modified xsi:type="dcterms:W3CDTF">2021-05-14T10:49:39Z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