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GUIMIENTO PETICIONES PRESENTADAS\PORTAL DE TRANSPARENCIA\"/>
    </mc:Choice>
  </mc:AlternateContent>
  <bookViews>
    <workbookView xWindow="240" yWindow="105" windowWidth="14805" windowHeight="8010" tabRatio="885"/>
  </bookViews>
  <sheets>
    <sheet name="RELACIÓN EXPEDIENTES 5701-2020" sheetId="1" r:id="rId1"/>
    <sheet name="Nº SOLICITUDES" sheetId="5" r:id="rId2"/>
    <sheet name="PÉRFIL SOLICITANTE" sheetId="6" r:id="rId3"/>
    <sheet name="MEDIO DE PRESENTACIÓN" sheetId="7" r:id="rId4"/>
    <sheet name="SERVICIO AFECTADO" sheetId="2" r:id="rId5"/>
    <sheet name="CONTENIDO DE LAS RESOLUCIONES" sheetId="3" r:id="rId6"/>
  </sheets>
  <definedNames>
    <definedName name="_xlnm._FilterDatabase" localSheetId="0" hidden="1">'RELACIÓN EXPEDIENTES 5701-2020'!$B$12:$H$13</definedName>
  </definedNames>
  <calcPr calcId="152511"/>
</workbook>
</file>

<file path=xl/calcChain.xml><?xml version="1.0" encoding="utf-8"?>
<calcChain xmlns="http://schemas.openxmlformats.org/spreadsheetml/2006/main">
  <c r="C3" i="7" l="1"/>
  <c r="C2" i="7"/>
  <c r="C4" i="6"/>
  <c r="C3" i="6"/>
  <c r="C2" i="6"/>
  <c r="B7" i="3" l="1"/>
  <c r="B21" i="2" l="1"/>
  <c r="B4" i="7"/>
  <c r="B5" i="6"/>
  <c r="B14" i="5"/>
</calcChain>
</file>

<file path=xl/sharedStrings.xml><?xml version="1.0" encoding="utf-8"?>
<sst xmlns="http://schemas.openxmlformats.org/spreadsheetml/2006/main" count="495" uniqueCount="251">
  <si>
    <t>OBJETO DE LA SOLICITUD</t>
  </si>
  <si>
    <t>Nº RESOLUCIÓN</t>
  </si>
  <si>
    <t>CONTENIDO DE LA RESOLUCIÓN</t>
  </si>
  <si>
    <t>SERVICIO AFECTADO</t>
  </si>
  <si>
    <t>Ampliación de plazo</t>
  </si>
  <si>
    <t>LICENCIAS URBANÍSTICAS</t>
  </si>
  <si>
    <t>FECHA RESOLUCIÓN</t>
  </si>
  <si>
    <t>FECHA SOLICITUD</t>
  </si>
  <si>
    <t>Procedimiento en tramitación</t>
  </si>
  <si>
    <t>TIC</t>
  </si>
  <si>
    <t>Nº EXPTE.</t>
  </si>
  <si>
    <t>POLICÍA LOCAL</t>
  </si>
  <si>
    <t>Acceso pleno</t>
  </si>
  <si>
    <t>MEDIO AMBIENTE Y PLANEAMIENTO</t>
  </si>
  <si>
    <t>INFRAESTRUCTURAS</t>
  </si>
  <si>
    <t>Desistimiento</t>
  </si>
  <si>
    <t>GESTIÓN DEL PATRIMONIO</t>
  </si>
  <si>
    <t>OFICINA PRESUPUESTARIA</t>
  </si>
  <si>
    <t>Contratación</t>
  </si>
  <si>
    <t>Oficina Presupuestaria</t>
  </si>
  <si>
    <t>Transparencia</t>
  </si>
  <si>
    <t>Gestión del Patrimonio</t>
  </si>
  <si>
    <t>Infraestructuras</t>
  </si>
  <si>
    <t>Licencias Urbanísticas</t>
  </si>
  <si>
    <t>Policía Local</t>
  </si>
  <si>
    <t>Medio Ambiente y Planeamiento Urbanístico</t>
  </si>
  <si>
    <t>Remisión al Archivo Municipal</t>
  </si>
  <si>
    <t>CONTENIDO DE LAS RESOLUCIONES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</si>
  <si>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</si>
  <si>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</si>
  <si>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</si>
  <si>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</si>
  <si>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</si>
  <si>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</si>
  <si>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</si>
  <si>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</si>
  <si>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</si>
  <si>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</si>
  <si>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</si>
  <si>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</si>
  <si>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AFECTADOS</t>
  </si>
  <si>
    <t>Mujeres</t>
  </si>
  <si>
    <t>Hombres</t>
  </si>
  <si>
    <t>Personas jurídicas</t>
  </si>
  <si>
    <t>Solicitudes recibidas por vía telemática</t>
  </si>
  <si>
    <t>Solicitudes NO telemáticas</t>
  </si>
  <si>
    <t>PORCENTAJE</t>
  </si>
  <si>
    <t>NÚMERO</t>
  </si>
  <si>
    <t>MEDIO DE PRESENTACIÓN</t>
  </si>
  <si>
    <t>PERFIL</t>
  </si>
  <si>
    <t>MES</t>
  </si>
  <si>
    <t>Personal</t>
  </si>
  <si>
    <t>Telemático</t>
  </si>
  <si>
    <t>NO telemático</t>
  </si>
  <si>
    <t>10/01/2018</t>
  </si>
  <si>
    <t>28/12/2017</t>
  </si>
  <si>
    <t>15/01/2018</t>
  </si>
  <si>
    <t>22/01/2018</t>
  </si>
  <si>
    <t>Informe jurídico que fundamentó el acuerdo de la JGL 03/11/2017, de prórroga del expediente 1188-17004</t>
  </si>
  <si>
    <t>2018/2164</t>
  </si>
  <si>
    <t>2018/2362</t>
  </si>
  <si>
    <t>2018/4497</t>
  </si>
  <si>
    <t>2018/6000</t>
  </si>
  <si>
    <t>2018/6112</t>
  </si>
  <si>
    <t>2018/6115</t>
  </si>
  <si>
    <t>2018/22288</t>
  </si>
  <si>
    <t>2018/3875</t>
  </si>
  <si>
    <t>2018/4408</t>
  </si>
  <si>
    <t>2018/6808</t>
  </si>
  <si>
    <t>2018/9661</t>
  </si>
  <si>
    <t>2018/6807</t>
  </si>
  <si>
    <t>EN PLAZO</t>
  </si>
  <si>
    <t>ESTADO</t>
  </si>
  <si>
    <t>SÍ</t>
  </si>
  <si>
    <t>Finalizado</t>
  </si>
  <si>
    <t>NO</t>
  </si>
  <si>
    <t>Información sobre fuentes del municipio de Oviedo</t>
  </si>
  <si>
    <t>Tramitador electrónico de expedientes y otras herramientas TIC</t>
  </si>
  <si>
    <t>2018/6113</t>
  </si>
  <si>
    <t>2018/7407</t>
  </si>
  <si>
    <t>2018/12219</t>
  </si>
  <si>
    <t>2018/7477</t>
  </si>
  <si>
    <t xml:space="preserve">2018/11122 </t>
  </si>
  <si>
    <t>2018/7406</t>
  </si>
  <si>
    <t>2018/10022</t>
  </si>
  <si>
    <t>2018/7475</t>
  </si>
  <si>
    <t>2018/11002</t>
  </si>
  <si>
    <t>2018/7474</t>
  </si>
  <si>
    <t>2018/7875</t>
  </si>
  <si>
    <t>2018/6298</t>
  </si>
  <si>
    <t>2018/7476</t>
  </si>
  <si>
    <t>2018/8805</t>
  </si>
  <si>
    <t>2018/10023</t>
  </si>
  <si>
    <t>2018/9996</t>
  </si>
  <si>
    <t xml:space="preserve"> 20/07/2018</t>
  </si>
  <si>
    <t>Inadmisión a trámite</t>
  </si>
  <si>
    <t>Acceso Pleno</t>
  </si>
  <si>
    <t>2018/11970</t>
  </si>
  <si>
    <t>2018/12789</t>
  </si>
  <si>
    <t>2018/20133</t>
  </si>
  <si>
    <t>2018/10607</t>
  </si>
  <si>
    <t>2018/10606</t>
  </si>
  <si>
    <t>2018/11969</t>
  </si>
  <si>
    <t>2018/14499</t>
  </si>
  <si>
    <t>2018/10894</t>
  </si>
  <si>
    <t xml:space="preserve">2018/11123 </t>
  </si>
  <si>
    <t>2018/12489</t>
  </si>
  <si>
    <t>2018/15101</t>
  </si>
  <si>
    <t>2018/11524</t>
  </si>
  <si>
    <t xml:space="preserve"> 06/07/2018</t>
  </si>
  <si>
    <t>2018/12488</t>
  </si>
  <si>
    <t>Beneficios, ventajas o bonificaciones familias numerosas</t>
  </si>
  <si>
    <t xml:space="preserve">Plazo máximo resolución licencias obras menores </t>
  </si>
  <si>
    <t>2018/12943</t>
  </si>
  <si>
    <t>2018/12961</t>
  </si>
  <si>
    <t>2018/12788</t>
  </si>
  <si>
    <t>2018/19241</t>
  </si>
  <si>
    <t>2018/13927</t>
  </si>
  <si>
    <t>2018/14498</t>
  </si>
  <si>
    <t>2018/14218</t>
  </si>
  <si>
    <t>2018/16438</t>
  </si>
  <si>
    <t>2018/14500</t>
  </si>
  <si>
    <t>2018/17771</t>
  </si>
  <si>
    <t>2018/15204</t>
  </si>
  <si>
    <t>2018/15206</t>
  </si>
  <si>
    <t>2018/14497</t>
  </si>
  <si>
    <t>2018/15751</t>
  </si>
  <si>
    <t>2018/15203</t>
  </si>
  <si>
    <t>2018/15205</t>
  </si>
  <si>
    <t>2018/15201</t>
  </si>
  <si>
    <t>Expediente Construcción de Pista Polideportiva Cubierta en Colegio público de Ventanielles</t>
  </si>
  <si>
    <t>Información sobre plan parcial</t>
  </si>
  <si>
    <t>Indice de temporalidad</t>
  </si>
  <si>
    <t>2018/15102</t>
  </si>
  <si>
    <t>2018/16927</t>
  </si>
  <si>
    <t>2018/15894</t>
  </si>
  <si>
    <t>2018/16291</t>
  </si>
  <si>
    <t>2018/18550</t>
  </si>
  <si>
    <t>2018/17761</t>
  </si>
  <si>
    <t>2018/20143</t>
  </si>
  <si>
    <t>2018/17983</t>
  </si>
  <si>
    <t>2018/16775</t>
  </si>
  <si>
    <t>2019/6792</t>
  </si>
  <si>
    <t>Acceso pleno (instada por CTBG)</t>
  </si>
  <si>
    <t>2018/18903</t>
  </si>
  <si>
    <t>2018/18904</t>
  </si>
  <si>
    <t>2018/18055</t>
  </si>
  <si>
    <t>2018/18908</t>
  </si>
  <si>
    <t>2018/20827</t>
  </si>
  <si>
    <t>2018/20142</t>
  </si>
  <si>
    <t>2018/21263</t>
  </si>
  <si>
    <t>2018/22300</t>
  </si>
  <si>
    <t>2018/22301</t>
  </si>
  <si>
    <t>2018/20832</t>
  </si>
  <si>
    <t>2018/21099</t>
  </si>
  <si>
    <t>2018/22299</t>
  </si>
  <si>
    <t>2019/622</t>
  </si>
  <si>
    <t>2019/1001</t>
  </si>
  <si>
    <t>Datos del consumo mensual de agua en Oviedo
 (2º semestre 2017)</t>
  </si>
  <si>
    <t>Expediente 1193-070021</t>
  </si>
  <si>
    <t xml:space="preserve">Acceso pleno </t>
  </si>
  <si>
    <t>Expediente relativo al decanso semanal del sector del taxi</t>
  </si>
  <si>
    <t>Expediente expropiatorio 1385-930001 y Expediente de Gestión de Patrimonio 2016-16244</t>
  </si>
  <si>
    <t>13/03/2018</t>
  </si>
  <si>
    <t>10/04/2018</t>
  </si>
  <si>
    <t xml:space="preserve">Serie de documentos de expedientes de MAPU </t>
  </si>
  <si>
    <t>11/04/2018</t>
  </si>
  <si>
    <t>Expediente instalación bolardo en Calle Gascona</t>
  </si>
  <si>
    <t>Expediente proceso selectivo "Analista de Sistemas TIC"</t>
  </si>
  <si>
    <t>05/02/2018</t>
  </si>
  <si>
    <t>14/02/2018</t>
  </si>
  <si>
    <t>16/02/2018</t>
  </si>
  <si>
    <t>02/03/2018</t>
  </si>
  <si>
    <t>27/02/2018</t>
  </si>
  <si>
    <t>GESTIÓN DE TRIBUTOS</t>
  </si>
  <si>
    <t>Expediente última edición "Cantares de Chigre" (C/Gascona)</t>
  </si>
  <si>
    <t>09/03/2018</t>
  </si>
  <si>
    <t>VÍAS</t>
  </si>
  <si>
    <t>Expte. 1197-080001 (P.A Ámbito urbanizable 
Ciudad Jardín - Colloto)</t>
  </si>
  <si>
    <t>Expediente instalación letrero 
"Gascona. El bulevar de la sidra"</t>
  </si>
  <si>
    <t>Informes emitidos por el Area de Seguridad Ciudadana</t>
  </si>
  <si>
    <t>Informe de la Policía Local relativo al expediente de aprobación del Mercau de la Gascuña (2018)</t>
  </si>
  <si>
    <t>CONGRESOS</t>
  </si>
  <si>
    <t>FESTEJOS</t>
  </si>
  <si>
    <t>Licencia de uso de local en C/Francisco Bances Candamo</t>
  </si>
  <si>
    <t>Convenio de cesión campo de fútbol de Quintana</t>
  </si>
  <si>
    <t xml:space="preserve">Documentos expediente 1193-980008 </t>
  </si>
  <si>
    <t>Expediente 1210-130211</t>
  </si>
  <si>
    <t>Expediente Mercáu de la Gascuña (años 2015 y 2016)</t>
  </si>
  <si>
    <t>Expedientes "Preba de la Sidra" (2009-2016)</t>
  </si>
  <si>
    <t>Expediente actuaciones de gaiteros y tamborileros en C/Gascona</t>
  </si>
  <si>
    <t>INFRAESTRUCTURAS / LICENCIAS URBANÍSTICAS</t>
  </si>
  <si>
    <t>Documentos expedientes 1193-060013, 1196-140001, 1195-170001</t>
  </si>
  <si>
    <t>LPO y CFO viviendas y plazas garaje en C/Fuertes Acevedo, 3</t>
  </si>
  <si>
    <t>Expediente retirada de vehículo</t>
  </si>
  <si>
    <t xml:space="preserve">Informes y adjudicaciones contratos gestión avanzada de la energía </t>
  </si>
  <si>
    <t>ALUMBRADO PÚBLICO Y EFICIENCIA ENERGÉTICA</t>
  </si>
  <si>
    <t xml:space="preserve"> Expedientes 3048/83 y 3084/83</t>
  </si>
  <si>
    <t>INFRAESTRUCTURIAS</t>
  </si>
  <si>
    <t>Expediente 4661-2017-1</t>
  </si>
  <si>
    <t xml:space="preserve">Autorizaciones para realizar música en vivo en locales no insonorizados </t>
  </si>
  <si>
    <t>MEDIO AMBIENTE Y PLANEAMIENTO URBANÍSTICO</t>
  </si>
  <si>
    <t>Información sobre el Transporte público urbano de Oviedo</t>
  </si>
  <si>
    <t>SERVICIOS BÁSICOS</t>
  </si>
  <si>
    <t>CONTRATACIÓN</t>
  </si>
  <si>
    <t>P.E El Trigal y Proyecto de Urbanización</t>
  </si>
  <si>
    <t>Expediente Proyecto de Compensación P.E Prados de la Fuente - Equipamientos</t>
  </si>
  <si>
    <t>Información sobre contratos de comedores escolares</t>
  </si>
  <si>
    <t>EDUCACIÓN</t>
  </si>
  <si>
    <t>Ficha urbanística inmueble</t>
  </si>
  <si>
    <t xml:space="preserve"> Expediente  CC2016/9  (Contrato Servicio Redes Semafóricas)</t>
  </si>
  <si>
    <t>Información relacionada con la Memoria Histórica</t>
  </si>
  <si>
    <t>ESTADÍSTICA</t>
  </si>
  <si>
    <t>Pendiente</t>
  </si>
  <si>
    <t>PERSONAL</t>
  </si>
  <si>
    <t>Estudio de detalle U.G. 2-45 Los Reyes Parc B</t>
  </si>
  <si>
    <t>Deudas tributarias inmnueble</t>
  </si>
  <si>
    <t>Acta Comisión Plenaria de Urbanismo de fecha 15/11/2018</t>
  </si>
  <si>
    <t>Estado implantación y desarrollo de la Administración Electrónica en el Ayuntamiento de Oviedo</t>
  </si>
  <si>
    <t>Información cambio nombre vías en relación a Memoria Histórica</t>
  </si>
  <si>
    <t>TRANSPARENCIA</t>
  </si>
  <si>
    <t>Expedientes Modificación Puntual de Planeamiento en el entorno de Priorio</t>
  </si>
  <si>
    <t>2019/428</t>
  </si>
  <si>
    <t>Informe viabilidad técnica Propuesta 299 Presupuestos Participativos</t>
  </si>
  <si>
    <t>Gestión de Tributos</t>
  </si>
  <si>
    <t>Vías</t>
  </si>
  <si>
    <t>Congresos</t>
  </si>
  <si>
    <t>Festejos</t>
  </si>
  <si>
    <t>Alumbrado público</t>
  </si>
  <si>
    <t>Servicios Básicos</t>
  </si>
  <si>
    <t>Educación</t>
  </si>
  <si>
    <t>Estadística</t>
  </si>
  <si>
    <t>TESORERÍA</t>
  </si>
  <si>
    <t>Tesorería</t>
  </si>
  <si>
    <t>2019/621</t>
  </si>
  <si>
    <t>2018/2877</t>
  </si>
  <si>
    <t>2018/4598</t>
  </si>
  <si>
    <t>07/02/2018</t>
  </si>
  <si>
    <t>Expediente "Cometcon 2018"</t>
  </si>
  <si>
    <t>Expediente "Mercau de la Gascuña (2018)"</t>
  </si>
  <si>
    <t>Expediente "Mercau de la Gascuña (2017)"</t>
  </si>
  <si>
    <t>Expediente "Preba de la Sidra (2018)"</t>
  </si>
  <si>
    <r>
      <t>Informes actuación Policía Local local "</t>
    </r>
    <r>
      <rPr>
        <i/>
        <sz val="9"/>
        <color theme="3" tint="-0.499984740745262"/>
        <rFont val="Tahoma"/>
        <family val="2"/>
      </rPr>
      <t>Salsipuedes"</t>
    </r>
  </si>
  <si>
    <r>
      <t>Expediente 1240-170213 (Terraza Sidreria "</t>
    </r>
    <r>
      <rPr>
        <i/>
        <sz val="9"/>
        <color theme="3" tint="-0.499984740745262"/>
        <rFont val="Tahoma"/>
        <family val="2"/>
      </rPr>
      <t>La Pumarada</t>
    </r>
    <r>
      <rPr>
        <sz val="9"/>
        <color theme="3" tint="-0.499984740745262"/>
        <rFont val="Tahoma"/>
        <family val="2"/>
      </rPr>
      <t>")</t>
    </r>
  </si>
  <si>
    <r>
      <t>Expediente 1240-160376 (Terraza Sidrería "</t>
    </r>
    <r>
      <rPr>
        <i/>
        <sz val="9"/>
        <color theme="3" tint="-0.499984740745262"/>
        <rFont val="Tahoma"/>
        <family val="2"/>
      </rPr>
      <t>El Ferroviario"</t>
    </r>
    <r>
      <rPr>
        <sz val="9"/>
        <color theme="3" tint="-0.499984740745262"/>
        <rFont val="Tahoma"/>
        <family val="2"/>
      </rPr>
      <t>)</t>
    </r>
  </si>
  <si>
    <r>
      <t>Expediente visera en fachada de la sidrería "</t>
    </r>
    <r>
      <rPr>
        <i/>
        <sz val="9"/>
        <color theme="3" tint="-0.499984740745262"/>
        <rFont val="Tahoma"/>
        <family val="2"/>
      </rPr>
      <t>La Pumarada</t>
    </r>
    <r>
      <rPr>
        <sz val="9"/>
        <color theme="3" tint="-0.499984740745262"/>
        <rFont val="Tahoma"/>
        <family val="2"/>
      </rPr>
      <t>"</t>
    </r>
  </si>
  <si>
    <r>
      <t>Licencias de obras y actividad del inmueble C/San Francisco,13 "</t>
    </r>
    <r>
      <rPr>
        <i/>
        <sz val="9"/>
        <color rgb="FF00B050"/>
        <rFont val="Tahoma"/>
        <family val="2"/>
      </rPr>
      <t>Goiko Grill</t>
    </r>
    <r>
      <rPr>
        <sz val="9"/>
        <color rgb="FF00B050"/>
        <rFont val="Tahoma"/>
        <family val="2"/>
      </rPr>
      <t>"</t>
    </r>
  </si>
  <si>
    <r>
      <t>Expediente Licencia de obras  "</t>
    </r>
    <r>
      <rPr>
        <i/>
        <sz val="9"/>
        <color rgb="FF00B050"/>
        <rFont val="Tahoma"/>
        <family val="2"/>
      </rPr>
      <t>VIPS SMART</t>
    </r>
    <r>
      <rPr>
        <sz val="9"/>
        <color rgb="FF00B050"/>
        <rFont val="Tahoma"/>
        <family val="2"/>
      </rPr>
      <t>"</t>
    </r>
  </si>
  <si>
    <r>
      <t>Expedientes relativos a los locales "</t>
    </r>
    <r>
      <rPr>
        <i/>
        <sz val="9"/>
        <color rgb="FF00B050"/>
        <rFont val="Tahoma"/>
        <family val="2"/>
      </rPr>
      <t>Casa Conrado</t>
    </r>
    <r>
      <rPr>
        <sz val="9"/>
        <color rgb="FF00B050"/>
        <rFont val="Tahoma"/>
        <family val="2"/>
      </rPr>
      <t>" y "</t>
    </r>
    <r>
      <rPr>
        <i/>
        <sz val="9"/>
        <color rgb="FF00B050"/>
        <rFont val="Tahoma"/>
        <family val="2"/>
      </rPr>
      <t>La Goleta</t>
    </r>
    <r>
      <rPr>
        <sz val="9"/>
        <color rgb="FF00B050"/>
        <rFont val="Tahoma"/>
        <family val="2"/>
      </rPr>
      <t>"</t>
    </r>
  </si>
  <si>
    <r>
      <rPr>
        <b/>
        <sz val="10"/>
        <color rgb="FFFF0000"/>
        <rFont val="Tahoma"/>
        <family val="2"/>
      </rPr>
      <t>*</t>
    </r>
    <r>
      <rPr>
        <sz val="10"/>
        <color theme="1"/>
        <rFont val="Tahoma"/>
        <family val="2"/>
      </rPr>
      <t>El expediente nº 59 contiene una Resolución del CTBG. El número total de solicitudes de acceso a información pública presentadas en el 2018 es 59.**</t>
    </r>
  </si>
  <si>
    <t>INFORMACIÓN REVISADA Y ACTUALIZADA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</si>
</sst>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3" tint="-0.499984740745262"/>
      <name val="Tahoma"/>
      <family val="2"/>
    </font>
    <font>
      <sz val="9"/>
      <color rgb="FF00B050"/>
      <name val="Tahoma"/>
      <family val="2"/>
    </font>
    <font>
      <b/>
      <sz val="11"/>
      <color theme="0"/>
      <name val="Tahoma"/>
      <family val="2"/>
    </font>
    <font>
      <i/>
      <sz val="11"/>
      <color theme="3" tint="-0.499984740745262"/>
      <name val="Tahoma"/>
      <family val="2"/>
    </font>
    <font>
      <sz val="11"/>
      <color theme="3" tint="-0.499984740745262"/>
      <name val="Tahoma"/>
      <family val="2"/>
    </font>
    <font>
      <b/>
      <sz val="11"/>
      <color theme="3" tint="-0.499984740745262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9"/>
      <color theme="3" tint="-0.249977111117893"/>
      <name val="Tahoma"/>
      <family val="2"/>
    </font>
    <font>
      <sz val="10"/>
      <color theme="1"/>
      <name val="Tahoma"/>
      <family val="2"/>
    </font>
    <font>
      <b/>
      <sz val="9"/>
      <color theme="3" tint="-0.249977111117893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4" tint="-0.499984740745262"/>
      <name val="Tahoma"/>
      <family val="2"/>
    </font>
    <font>
      <i/>
      <sz val="9"/>
      <color theme="3" tint="-0.499984740745262"/>
      <name val="Tahoma"/>
      <family val="2"/>
    </font>
    <font>
      <i/>
      <sz val="9"/>
      <color rgb="FF00B05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b/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right"/>
    </xf>
    <xf numFmtId="0" fontId="5" fillId="0" borderId="9" xfId="0" applyFont="1" applyFill="1" applyBorder="1"/>
    <xf numFmtId="0" fontId="5" fillId="0" borderId="18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3" fillId="4" borderId="8" xfId="0" applyFont="1" applyFill="1" applyBorder="1"/>
    <xf numFmtId="0" fontId="7" fillId="0" borderId="0" xfId="0" applyFont="1"/>
    <xf numFmtId="0" fontId="8" fillId="0" borderId="0" xfId="0" applyFont="1"/>
    <xf numFmtId="0" fontId="3" fillId="4" borderId="17" xfId="0" applyFont="1" applyFill="1" applyBorder="1"/>
    <xf numFmtId="0" fontId="3" fillId="4" borderId="16" xfId="0" applyFont="1" applyFill="1" applyBorder="1"/>
    <xf numFmtId="0" fontId="5" fillId="5" borderId="15" xfId="0" applyFont="1" applyFill="1" applyBorder="1"/>
    <xf numFmtId="0" fontId="5" fillId="5" borderId="14" xfId="0" applyFont="1" applyFill="1" applyBorder="1"/>
    <xf numFmtId="0" fontId="5" fillId="5" borderId="13" xfId="0" applyFont="1" applyFill="1" applyBorder="1"/>
    <xf numFmtId="0" fontId="5" fillId="5" borderId="12" xfId="0" applyFont="1" applyFill="1" applyBorder="1"/>
    <xf numFmtId="0" fontId="5" fillId="0" borderId="0" xfId="0" applyFont="1"/>
    <xf numFmtId="0" fontId="3" fillId="4" borderId="19" xfId="0" applyFont="1" applyFill="1" applyBorder="1"/>
    <xf numFmtId="9" fontId="0" fillId="5" borderId="0" xfId="1" applyFont="1" applyFill="1"/>
    <xf numFmtId="9" fontId="0" fillId="0" borderId="0" xfId="1" applyFont="1"/>
    <xf numFmtId="0" fontId="4" fillId="0" borderId="11" xfId="0" applyFont="1" applyBorder="1"/>
    <xf numFmtId="0" fontId="4" fillId="0" borderId="10" xfId="0" applyFont="1" applyBorder="1"/>
    <xf numFmtId="0" fontId="10" fillId="2" borderId="5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2" fillId="5" borderId="3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14" fontId="13" fillId="0" borderId="6" xfId="0" applyNumberFormat="1" applyFont="1" applyBorder="1" applyAlignment="1">
      <alignment horizontal="center"/>
    </xf>
    <xf numFmtId="0" fontId="18" fillId="6" borderId="0" xfId="0" applyFont="1" applyFill="1" applyAlignment="1"/>
    <xf numFmtId="0" fontId="19" fillId="6" borderId="0" xfId="0" applyFont="1" applyFill="1" applyAlignment="1"/>
    <xf numFmtId="0" fontId="11" fillId="7" borderId="0" xfId="0" applyFont="1" applyFill="1" applyAlignment="1"/>
  </cellXfs>
  <cellStyles count="2">
    <cellStyle name="Normal" xfId="0" builtinId="0"/>
    <cellStyle name="Porcentaje" xfId="1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>
        <top style="thin">
          <color theme="4" tint="0.59996337778862885"/>
        </top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border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colors>
    <mruColors>
      <color rgb="FFD1E0F3"/>
      <color rgb="FF6600CC"/>
      <color rgb="FF6600FF"/>
      <color rgb="FFDFE6F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none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SOLICITUDES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'Nº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rgbClr val="0070C0"/>
            </a:solidFill>
            <a:ln w="57150"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2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SOLICITUDES'!$A$2:$A$13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SOLICITUDES'!$B$2:$B$13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9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59248"/>
        <c:axId val="151559632"/>
      </c:barChart>
      <c:catAx>
        <c:axId val="1515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  <a:alpha val="92000"/>
              </a:schemeClr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1559632"/>
        <c:crosses val="autoZero"/>
        <c:auto val="1"/>
        <c:lblAlgn val="ctr"/>
        <c:lblOffset val="100"/>
        <c:noMultiLvlLbl val="0"/>
      </c:catAx>
      <c:valAx>
        <c:axId val="15155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155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PERFIL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'PÉRFIL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256410256410248"/>
                  <c:y val="-0.10167032100373885"/>
                </c:manualLayout>
              </c:layout>
              <c:spPr>
                <a:solidFill>
                  <a:srgbClr val="8064A2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477746632297081"/>
                      <c:h val="7.834859036215677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77221228384009"/>
                  <c:y val="-1.3071898414766532E-2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64284741688148"/>
                      <c:h val="9.2872921934119446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494931425163986"/>
                  <c:y val="-7.5526524174205995E-2"/>
                </c:manualLayout>
              </c:layout>
              <c:spPr>
                <a:solidFill>
                  <a:srgbClr val="9BBB59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689391911878633"/>
                      <c:h val="0.10440867214672364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'PÉRFIL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'PÉRFIL SOLICITANTE'!$C$2:$C$4</c:f>
              <c:numCache>
                <c:formatCode>0%</c:formatCode>
                <c:ptCount val="3"/>
                <c:pt idx="0">
                  <c:v>0.20338983050847459</c:v>
                </c:pt>
                <c:pt idx="1">
                  <c:v>0.28813559322033899</c:v>
                </c:pt>
                <c:pt idx="2">
                  <c:v>0.50847457627118642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ES" sz="1400" b="1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MEDIO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40465168419988"/>
                  <c:y val="-0.15385436397441177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4673"/>
                        <a:gd name="adj2" fmla="val -2643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143557941703507"/>
                      <c:h val="0.1057620036301432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2370048756680646E-2"/>
                  <c:y val="6.7824666139040174E-2"/>
                </c:manualLayout>
              </c:layout>
              <c:spPr>
                <a:xfrm>
                  <a:off x="382603" y="686763"/>
                  <a:ext cx="915190" cy="380637"/>
                </a:xfrm>
                <a:solidFill>
                  <a:srgbClr val="9BBB59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9032"/>
                        <a:gd name="adj2" fmla="val 24531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975658765223639"/>
                      <c:h val="9.9161303129755976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0.66101694915254239</c:v>
                </c:pt>
                <c:pt idx="1">
                  <c:v>0.33898305084745761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SERVICIOS AFECTADOS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'SERVICIO AFECTADO'!$B$1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 AFECTADO'!$A$2:$A$20</c:f>
              <c:strCache>
                <c:ptCount val="19"/>
                <c:pt idx="0">
                  <c:v>Alumbrado público</c:v>
                </c:pt>
                <c:pt idx="1">
                  <c:v>Educación</c:v>
                </c:pt>
                <c:pt idx="2">
                  <c:v>Estadística</c:v>
                </c:pt>
                <c:pt idx="3">
                  <c:v>Gestión de Tributos</c:v>
                </c:pt>
                <c:pt idx="4">
                  <c:v>Oficina Presupuestaria</c:v>
                </c:pt>
                <c:pt idx="5">
                  <c:v>Personal</c:v>
                </c:pt>
                <c:pt idx="6">
                  <c:v>Servicios Básicos</c:v>
                </c:pt>
                <c:pt idx="7">
                  <c:v>Tesorería</c:v>
                </c:pt>
                <c:pt idx="8">
                  <c:v>Transparencia</c:v>
                </c:pt>
                <c:pt idx="9">
                  <c:v>Congresos</c:v>
                </c:pt>
                <c:pt idx="10">
                  <c:v>Contratación</c:v>
                </c:pt>
                <c:pt idx="11">
                  <c:v>Festejos</c:v>
                </c:pt>
                <c:pt idx="12">
                  <c:v>Gestión del Patrimonio</c:v>
                </c:pt>
                <c:pt idx="13">
                  <c:v>TIC</c:v>
                </c:pt>
                <c:pt idx="14">
                  <c:v>Vías</c:v>
                </c:pt>
                <c:pt idx="15">
                  <c:v>Infraestructuras</c:v>
                </c:pt>
                <c:pt idx="16">
                  <c:v>Policía Local</c:v>
                </c:pt>
                <c:pt idx="17">
                  <c:v>Licencias Urbanísticas</c:v>
                </c:pt>
                <c:pt idx="18">
                  <c:v>Medio Ambiente y Planeamiento Urbanístico</c:v>
                </c:pt>
              </c:strCache>
            </c:strRef>
          </c:cat>
          <c:val>
            <c:numRef>
              <c:f>'SERVICIO AFECTADO'!$B$2:$B$20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5804296"/>
        <c:axId val="150694320"/>
      </c:barChart>
      <c:catAx>
        <c:axId val="225804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0694320"/>
        <c:crosses val="autoZero"/>
        <c:auto val="1"/>
        <c:lblAlgn val="ctr"/>
        <c:lblOffset val="100"/>
        <c:noMultiLvlLbl val="0"/>
      </c:catAx>
      <c:valAx>
        <c:axId val="150694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1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22580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CONTENIDO</a:t>
            </a:r>
            <a:r>
              <a:rPr lang="en-US" b="1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RESOLUCIONES</a:t>
            </a:r>
            <a:endParaRPr lang="en-US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0691174991900078"/>
          <c:y val="4.5333333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2172399924028287"/>
          <c:y val="0.19622047244094487"/>
          <c:w val="0.52108412158365536"/>
          <c:h val="0.66594561679790021"/>
        </c:manualLayout>
      </c:layout>
      <c:doughnutChart>
        <c:varyColors val="1"/>
        <c:ser>
          <c:idx val="0"/>
          <c:order val="0"/>
          <c:tx>
            <c:strRef>
              <c:f>'CONTENIDO DE LAS RESOLUCIONES'!$B$1</c:f>
              <c:strCache>
                <c:ptCount val="1"/>
                <c:pt idx="0">
                  <c:v>NÚMERO</c:v>
                </c:pt>
              </c:strCache>
            </c:strRef>
          </c:tx>
          <c:spPr>
            <a:ln w="285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tx1"/>
              </a:solidFill>
              <a:ln w="28575"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'CONTENIDO DE LAS RESOLUCIONES'!$A$2:$A$6</c:f>
              <c:strCache>
                <c:ptCount val="5"/>
                <c:pt idx="0">
                  <c:v>Acceso pleno</c:v>
                </c:pt>
                <c:pt idx="1">
                  <c:v>Desistimiento</c:v>
                </c:pt>
                <c:pt idx="2">
                  <c:v>Inadmisión a trámite</c:v>
                </c:pt>
                <c:pt idx="3">
                  <c:v>Procedimiento en tramitación</c:v>
                </c:pt>
                <c:pt idx="4">
                  <c:v>Remisión al Archivo Municipal</c:v>
                </c:pt>
              </c:strCache>
            </c:strRef>
          </c:cat>
          <c:val>
            <c:numRef>
              <c:f>'CONTENIDO DE LAS RESOLUCIONES'!$B$2:$B$6</c:f>
              <c:numCache>
                <c:formatCode>General</c:formatCode>
                <c:ptCount val="5"/>
                <c:pt idx="0">
                  <c:v>28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legend>
      <c:legendPos val="l"/>
      <c:layout>
        <c:manualLayout>
          <c:xMode val="edge"/>
          <c:yMode val="edge"/>
          <c:x val="1.2519559758388926E-2"/>
          <c:y val="0.30316574317099254"/>
          <c:w val="0.34046170559121569"/>
          <c:h val="0.52674249052201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268060</xdr:colOff>
      <xdr:row>0</xdr:row>
      <xdr:rowOff>0</xdr:rowOff>
    </xdr:from>
    <xdr:ext cx="8494940" cy="981074"/>
    <xdr:sp macro="" textlink="">
      <xdr:nvSpPr>
        <xdr:cNvPr id="2" name="Rectángulo 1"/>
        <xdr:cNvSpPr/>
      </xdr:nvSpPr>
      <xdr:spPr>
        <a:xfrm>
          <a:off x="2354035" y="0"/>
          <a:ext cx="8494940" cy="981074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Expedientes</a:t>
          </a:r>
          <a:r>
            <a:rPr lang="es-ES" sz="2400" b="0" cap="none" spc="0" baseline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Derecho de Acceso a Información Pública</a:t>
          </a:r>
        </a:p>
        <a:p>
          <a:pPr algn="ctr"/>
          <a:r>
            <a:rPr lang="es-ES" sz="2800" b="1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2018</a:t>
          </a:r>
          <a:endParaRPr lang="es-ES" sz="2400" b="1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</xdr:col>
      <xdr:colOff>495286</xdr:colOff>
      <xdr:row>8</xdr:row>
      <xdr:rowOff>0</xdr:rowOff>
    </xdr:to>
    <xdr:pic>
      <xdr:nvPicPr>
        <xdr:cNvPr id="6" name="0 Imagen" descr="Logo institucional del Ayuntamiento de Oviedo con la Cruz de los Ángeles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36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14</xdr:col>
      <xdr:colOff>28575</xdr:colOff>
      <xdr:row>21</xdr:row>
      <xdr:rowOff>0</xdr:rowOff>
    </xdr:to>
    <xdr:graphicFrame macro="">
      <xdr:nvGraphicFramePr>
        <xdr:cNvPr id="2" name="Gráfico 1" descr="Gráfico de tablas que muestra las solicitudes de acceso a información pública durante los meses del año 2018:&#10;Enero 4 solicitudes recibidas&#10;Febrero 4&#10;Marzo 6&#10;Abril 6&#10;Mayo 3&#10;Junio 10&#10;Julio 1&#10;Agosto 5&#10;Septiembre 6&#10;Octubre 4&#10;Noviembre 9&#10;Diciembr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0</xdr:row>
      <xdr:rowOff>0</xdr:rowOff>
    </xdr:from>
    <xdr:to>
      <xdr:col>10</xdr:col>
      <xdr:colOff>733425</xdr:colOff>
      <xdr:row>22</xdr:row>
      <xdr:rowOff>180974</xdr:rowOff>
    </xdr:to>
    <xdr:graphicFrame macro="">
      <xdr:nvGraphicFramePr>
        <xdr:cNvPr id="3" name="Gráfico 2" descr="Gráfico circular con los datos de las solcitudes de accceso a información pública recibidas según el perfil del solicitante:&#10;&#10;El 29% de las solicitudes fueron presentadas por hombres.&#10;El 20% por mujeres.&#10;Y el 51% por personas jurídicas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10</xdr:col>
      <xdr:colOff>38101</xdr:colOff>
      <xdr:row>20</xdr:row>
      <xdr:rowOff>19050</xdr:rowOff>
    </xdr:to>
    <xdr:graphicFrame macro="">
      <xdr:nvGraphicFramePr>
        <xdr:cNvPr id="3" name="Gráfico 2" descr="Gráfico circular que muestra el medio de presentación de las solicitudes de acceso recibidas:&#10;&#10;El 66% de las solicitudes se presentaron de forma telemática.&#10;Y el 34% restante por medios NO telemátic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0</xdr:row>
      <xdr:rowOff>0</xdr:rowOff>
    </xdr:from>
    <xdr:to>
      <xdr:col>11</xdr:col>
      <xdr:colOff>0</xdr:colOff>
      <xdr:row>34</xdr:row>
      <xdr:rowOff>9525</xdr:rowOff>
    </xdr:to>
    <xdr:graphicFrame macro="">
      <xdr:nvGraphicFramePr>
        <xdr:cNvPr id="2" name="Gráfico 1" descr="Gráfico que muestra las solicitudes de acceso a información según el Servicio del Ayuntamiento de Oviedo afectado por ellas:&#10;&#10;Medio Ambiente y Planeamiento Urbanístico 12 solicitudes recibidas&#10;Licencias Urbanísticas 12&#10;Policía Local 6&#10;Infraestructuras 5&#10;Vías 4&#10;TIC 3&#10;Gestión del Patrimonio, Festejos, Contratación, Congresos: 2 solicitudes en cada servicio&#10;&#10;Una única solicitud en: Transparencia, Tesorería, Servicios Básicos, Personal, Oficina Presupuestaria, Gestión de Tributos, Estadística, Educación, Alumbrado Público.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0</xdr:row>
      <xdr:rowOff>0</xdr:rowOff>
    </xdr:from>
    <xdr:to>
      <xdr:col>11</xdr:col>
      <xdr:colOff>9525</xdr:colOff>
      <xdr:row>27</xdr:row>
      <xdr:rowOff>0</xdr:rowOff>
    </xdr:to>
    <xdr:graphicFrame macro="">
      <xdr:nvGraphicFramePr>
        <xdr:cNvPr id="2" name="Gráfico 1" descr="Gráfico circular con los datos del contenido de las resoluciones de los expedientes de acceso a información pública del año 2018:&#10;&#10;Se dictaron 28 resoluciones concediendo acceso pleno.&#10;En 18 resoluciones se indicó que la información solicitada afectaba a un procedimiento en tramitación.&#10;Fueron inadmitias a trámite 8 solicitudes.&#10;Se dictaron 2 solicitudes de desistimiento.&#10;Y se remitieron 3 solicitudes al Archivo Municipa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1:C5" totalsRowCount="1" headerRowDxfId="28" dataDxfId="26" headerRowBorderDxfId="27" tableBorderDxfId="25">
  <autoFilter ref="A1:C4"/>
  <tableColumns count="3">
    <tableColumn id="1" name="PERFIL" dataDxfId="24" totalsRowDxfId="23"/>
    <tableColumn id="2" name="NÚMERO" totalsRowFunction="sum" dataDxfId="22" totalsRowDxfId="21"/>
    <tableColumn id="5" name="PORCENTAJE" dataDxfId="20" totalsRowDxfId="19" dataCellStyle="Porcentaj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e las solcitudes de acceso a información pública recibidas según el perfil del solicitante:_x000d__x000a__x000d__x000a_Mujeres 12_x000d__x000a_Hombres 17_x000d__x000a_Personas jurídicas 30"/>
    </ext>
  </extLst>
</table>
</file>

<file path=xl/tables/table2.xml><?xml version="1.0" encoding="utf-8"?>
<table xmlns="http://schemas.openxmlformats.org/spreadsheetml/2006/main" id="3" name="Tabla3" displayName="Tabla3" ref="A1:C4" totalsRowCount="1" headerRowDxfId="18" dataDxfId="16" headerRowBorderDxfId="17" tableBorderDxfId="15">
  <autoFilter ref="A1:C3"/>
  <tableColumns count="3">
    <tableColumn id="1" name="MEDIO DE PRESENTACIÓN" dataDxfId="14" totalsRowDxfId="13"/>
    <tableColumn id="2" name="NÚMERO" totalsRowFunction="sum" dataDxfId="12" totalsRowDxfId="11"/>
    <tableColumn id="3" name="PORCENTAJE" dataDxfId="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 de las solicitudes de acceso a información pública según el medio de presentación:_x000d__x000a_39 solicitudes telemáticas (66%)_x000d__x000a_20 solicitudes NO telemáticas (34%)"/>
    </ext>
  </extLst>
</table>
</file>

<file path=xl/tables/table3.xml><?xml version="1.0" encoding="utf-8"?>
<table xmlns="http://schemas.openxmlformats.org/spreadsheetml/2006/main" id="1" name="Tabla1" displayName="Tabla1" ref="A1:B7" totalsRowCount="1" headerRowDxfId="9" dataDxfId="7" totalsRowDxfId="5" headerRowBorderDxfId="8" tableBorderDxfId="6" totalsRowBorderDxfId="4">
  <autoFilter ref="A1:B6"/>
  <sortState ref="A2:B6">
    <sortCondition ref="A2"/>
  </sortState>
  <tableColumns count="2">
    <tableColumn id="1" name="CONTENIDO DE LAS RESOLUCIONES" dataDxfId="3" totalsRowDxfId="2"/>
    <tableColumn id="2" name="NÚMERO" totalsRowFunction="sum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s del contenido de las resoluciones de los expedientes de acceso a información pública del año 2018:_x000d__x000a__x000d__x000a_Se dictaron 28 resoluciones concediendo acceso pleno._x000d__x000a_En 18 resoluciones se indicó que la información solicitada afectaba a un procedimiento en tramitación._x000d__x000a_Fueron inadmitias a trámite 8 solicitudes._x000d__x000a_Se dictaron 2 solicitudes de desistimiento._x000d__x000a_Y se remitieron 3 solicitudes al Archivo Municipal. 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9:J105"/>
  <sheetViews>
    <sheetView tabSelected="1" topLeftCell="A94" zoomScaleNormal="100" workbookViewId="0">
      <selection activeCell="B103" sqref="B103:D103"/>
    </sheetView>
  </sheetViews>
  <sheetFormatPr baseColWidth="10" defaultColWidth="8.7109375" defaultRowHeight="15" x14ac:dyDescent="0.25"/>
  <cols>
    <col min="1" max="1" width="8.7109375" style="2"/>
    <col min="2" max="2" width="9.85546875" style="2" customWidth="1"/>
    <col min="3" max="3" width="17.28515625" style="2" customWidth="1"/>
    <col min="4" max="4" width="52.42578125" style="2" customWidth="1"/>
    <col min="5" max="5" width="16.85546875" style="2" customWidth="1"/>
    <col min="6" max="6" width="20.7109375" style="2" customWidth="1"/>
    <col min="7" max="7" width="33.42578125" style="2" customWidth="1"/>
    <col min="8" max="8" width="30.5703125" style="2" customWidth="1"/>
    <col min="9" max="9" width="9.42578125" style="2" customWidth="1"/>
    <col min="10" max="10" width="9" style="2" customWidth="1"/>
    <col min="11" max="16384" width="8.7109375" style="2"/>
  </cols>
  <sheetData>
    <row r="9" spans="1:10" x14ac:dyDescent="0.25">
      <c r="A9" s="25" t="s">
        <v>44</v>
      </c>
      <c r="B9" s="26"/>
      <c r="C9" s="27"/>
    </row>
    <row r="10" spans="1:10" x14ac:dyDescent="0.25">
      <c r="A10" s="28" t="s">
        <v>45</v>
      </c>
      <c r="B10" s="27"/>
      <c r="C10" s="27"/>
    </row>
    <row r="11" spans="1:10" ht="15.75" thickBot="1" x14ac:dyDescent="0.3"/>
    <row r="12" spans="1:10" ht="21" customHeight="1" thickBot="1" x14ac:dyDescent="0.3">
      <c r="B12" s="29" t="s">
        <v>10</v>
      </c>
      <c r="C12" s="29" t="s">
        <v>7</v>
      </c>
      <c r="D12" s="29" t="s">
        <v>0</v>
      </c>
      <c r="E12" s="29" t="s">
        <v>1</v>
      </c>
      <c r="F12" s="29" t="s">
        <v>6</v>
      </c>
      <c r="G12" s="29" t="s">
        <v>2</v>
      </c>
      <c r="H12" s="29" t="s">
        <v>3</v>
      </c>
      <c r="I12" s="29" t="s">
        <v>71</v>
      </c>
      <c r="J12" s="29" t="s">
        <v>72</v>
      </c>
    </row>
    <row r="13" spans="1:10" ht="27.95" customHeight="1" x14ac:dyDescent="0.25">
      <c r="B13" s="30">
        <v>1</v>
      </c>
      <c r="C13" s="31" t="s">
        <v>54</v>
      </c>
      <c r="D13" s="31" t="s">
        <v>158</v>
      </c>
      <c r="E13" s="31" t="s">
        <v>235</v>
      </c>
      <c r="F13" s="31" t="s">
        <v>170</v>
      </c>
      <c r="G13" s="31" t="s">
        <v>4</v>
      </c>
      <c r="H13" s="31" t="s">
        <v>14</v>
      </c>
      <c r="I13" s="31" t="s">
        <v>75</v>
      </c>
      <c r="J13" s="31" t="s">
        <v>74</v>
      </c>
    </row>
    <row r="14" spans="1:10" ht="27.95" customHeight="1" x14ac:dyDescent="0.25">
      <c r="B14" s="32"/>
      <c r="C14" s="33"/>
      <c r="D14" s="34"/>
      <c r="E14" s="31" t="s">
        <v>236</v>
      </c>
      <c r="F14" s="31" t="s">
        <v>163</v>
      </c>
      <c r="G14" s="31" t="s">
        <v>160</v>
      </c>
      <c r="H14" s="31"/>
      <c r="I14" s="31"/>
      <c r="J14" s="31"/>
    </row>
    <row r="15" spans="1:10" ht="27.95" customHeight="1" x14ac:dyDescent="0.25">
      <c r="B15" s="30">
        <v>2</v>
      </c>
      <c r="C15" s="34" t="s">
        <v>55</v>
      </c>
      <c r="D15" s="34" t="s">
        <v>159</v>
      </c>
      <c r="E15" s="31" t="s">
        <v>59</v>
      </c>
      <c r="F15" s="31" t="s">
        <v>169</v>
      </c>
      <c r="G15" s="31" t="s">
        <v>160</v>
      </c>
      <c r="H15" s="31" t="s">
        <v>13</v>
      </c>
      <c r="I15" s="31" t="s">
        <v>75</v>
      </c>
      <c r="J15" s="31" t="s">
        <v>74</v>
      </c>
    </row>
    <row r="16" spans="1:10" ht="27.95" customHeight="1" x14ac:dyDescent="0.25">
      <c r="B16" s="30">
        <v>3</v>
      </c>
      <c r="C16" s="34" t="s">
        <v>56</v>
      </c>
      <c r="D16" s="34" t="s">
        <v>161</v>
      </c>
      <c r="E16" s="31" t="s">
        <v>60</v>
      </c>
      <c r="F16" s="31" t="s">
        <v>237</v>
      </c>
      <c r="G16" s="31" t="s">
        <v>8</v>
      </c>
      <c r="H16" s="31" t="s">
        <v>11</v>
      </c>
      <c r="I16" s="31" t="s">
        <v>73</v>
      </c>
      <c r="J16" s="31" t="s">
        <v>74</v>
      </c>
    </row>
    <row r="17" spans="2:10" ht="27.95" customHeight="1" x14ac:dyDescent="0.25">
      <c r="B17" s="35">
        <v>4</v>
      </c>
      <c r="C17" s="36" t="s">
        <v>57</v>
      </c>
      <c r="D17" s="36" t="s">
        <v>162</v>
      </c>
      <c r="E17" s="36" t="s">
        <v>61</v>
      </c>
      <c r="F17" s="36" t="s">
        <v>163</v>
      </c>
      <c r="G17" s="36" t="s">
        <v>4</v>
      </c>
      <c r="H17" s="36" t="s">
        <v>16</v>
      </c>
      <c r="I17" s="36" t="s">
        <v>75</v>
      </c>
      <c r="J17" s="36" t="s">
        <v>74</v>
      </c>
    </row>
    <row r="18" spans="2:10" ht="27.95" customHeight="1" x14ac:dyDescent="0.25">
      <c r="B18" s="37"/>
      <c r="C18" s="37"/>
      <c r="D18" s="38"/>
      <c r="E18" s="36" t="s">
        <v>62</v>
      </c>
      <c r="F18" s="36" t="s">
        <v>164</v>
      </c>
      <c r="G18" s="36" t="s">
        <v>8</v>
      </c>
      <c r="H18" s="1"/>
      <c r="I18" s="1"/>
      <c r="J18" s="1"/>
    </row>
    <row r="19" spans="2:10" ht="27.95" customHeight="1" x14ac:dyDescent="0.25">
      <c r="B19" s="35">
        <v>5</v>
      </c>
      <c r="C19" s="36" t="s">
        <v>169</v>
      </c>
      <c r="D19" s="36" t="s">
        <v>165</v>
      </c>
      <c r="E19" s="36" t="s">
        <v>63</v>
      </c>
      <c r="F19" s="36" t="s">
        <v>166</v>
      </c>
      <c r="G19" s="36" t="s">
        <v>15</v>
      </c>
      <c r="H19" s="36" t="s">
        <v>13</v>
      </c>
      <c r="I19" s="36" t="s">
        <v>73</v>
      </c>
      <c r="J19" s="36" t="s">
        <v>74</v>
      </c>
    </row>
    <row r="20" spans="2:10" ht="30" customHeight="1" x14ac:dyDescent="0.25">
      <c r="B20" s="30">
        <v>6</v>
      </c>
      <c r="C20" s="34" t="s">
        <v>170</v>
      </c>
      <c r="D20" s="34" t="s">
        <v>167</v>
      </c>
      <c r="E20" s="39" t="s">
        <v>64</v>
      </c>
      <c r="F20" s="40">
        <v>43202</v>
      </c>
      <c r="G20" s="34" t="s">
        <v>4</v>
      </c>
      <c r="H20" s="34" t="s">
        <v>11</v>
      </c>
      <c r="I20" s="1" t="s">
        <v>75</v>
      </c>
      <c r="J20" s="31" t="s">
        <v>74</v>
      </c>
    </row>
    <row r="21" spans="2:10" ht="30" customHeight="1" x14ac:dyDescent="0.25">
      <c r="B21" s="41"/>
      <c r="C21" s="40"/>
      <c r="D21" s="34"/>
      <c r="E21" s="39" t="s">
        <v>65</v>
      </c>
      <c r="F21" s="40">
        <v>43454</v>
      </c>
      <c r="G21" s="34" t="s">
        <v>12</v>
      </c>
      <c r="H21" s="1"/>
      <c r="I21" s="1"/>
      <c r="J21" s="31"/>
    </row>
    <row r="22" spans="2:10" ht="27.95" customHeight="1" x14ac:dyDescent="0.25">
      <c r="B22" s="30">
        <v>7</v>
      </c>
      <c r="C22" s="34" t="s">
        <v>171</v>
      </c>
      <c r="D22" s="34" t="s">
        <v>168</v>
      </c>
      <c r="E22" s="34" t="s">
        <v>66</v>
      </c>
      <c r="F22" s="34" t="s">
        <v>172</v>
      </c>
      <c r="G22" s="34" t="s">
        <v>12</v>
      </c>
      <c r="H22" s="34" t="s">
        <v>9</v>
      </c>
      <c r="I22" s="34" t="s">
        <v>73</v>
      </c>
      <c r="J22" s="31" t="s">
        <v>74</v>
      </c>
    </row>
    <row r="23" spans="2:10" ht="27.95" customHeight="1" x14ac:dyDescent="0.25">
      <c r="B23" s="30">
        <v>8</v>
      </c>
      <c r="C23" s="42" t="s">
        <v>173</v>
      </c>
      <c r="D23" s="34" t="s">
        <v>58</v>
      </c>
      <c r="E23" s="39" t="s">
        <v>67</v>
      </c>
      <c r="F23" s="40">
        <v>43168</v>
      </c>
      <c r="G23" s="34" t="s">
        <v>8</v>
      </c>
      <c r="H23" s="34" t="s">
        <v>174</v>
      </c>
      <c r="I23" s="1" t="s">
        <v>73</v>
      </c>
      <c r="J23" s="31" t="s">
        <v>74</v>
      </c>
    </row>
    <row r="24" spans="2:10" ht="35.1" customHeight="1" x14ac:dyDescent="0.25">
      <c r="B24" s="30">
        <v>9</v>
      </c>
      <c r="C24" s="42" t="s">
        <v>176</v>
      </c>
      <c r="D24" s="42" t="s">
        <v>175</v>
      </c>
      <c r="E24" s="39" t="s">
        <v>68</v>
      </c>
      <c r="F24" s="40">
        <v>43209</v>
      </c>
      <c r="G24" s="34" t="s">
        <v>4</v>
      </c>
      <c r="H24" s="34" t="s">
        <v>177</v>
      </c>
      <c r="I24" s="1" t="s">
        <v>75</v>
      </c>
      <c r="J24" s="31" t="s">
        <v>74</v>
      </c>
    </row>
    <row r="25" spans="2:10" ht="35.1" customHeight="1" x14ac:dyDescent="0.25">
      <c r="B25" s="43"/>
      <c r="C25" s="40"/>
      <c r="D25" s="42"/>
      <c r="E25" s="39" t="s">
        <v>69</v>
      </c>
      <c r="F25" s="40">
        <v>43257</v>
      </c>
      <c r="G25" s="34" t="s">
        <v>12</v>
      </c>
      <c r="H25" s="34"/>
      <c r="I25" s="1"/>
      <c r="J25" s="31"/>
    </row>
    <row r="26" spans="2:10" ht="27.95" customHeight="1" x14ac:dyDescent="0.25">
      <c r="B26" s="44">
        <v>10</v>
      </c>
      <c r="C26" s="45">
        <v>43172</v>
      </c>
      <c r="D26" s="41" t="s">
        <v>178</v>
      </c>
      <c r="E26" s="39" t="s">
        <v>70</v>
      </c>
      <c r="F26" s="40">
        <v>43209</v>
      </c>
      <c r="G26" s="34" t="s">
        <v>4</v>
      </c>
      <c r="H26" s="34" t="s">
        <v>13</v>
      </c>
      <c r="I26" s="34" t="s">
        <v>73</v>
      </c>
      <c r="J26" s="31" t="s">
        <v>74</v>
      </c>
    </row>
    <row r="27" spans="2:10" ht="27.95" customHeight="1" x14ac:dyDescent="0.25">
      <c r="B27" s="45"/>
      <c r="C27" s="45"/>
      <c r="D27" s="41"/>
      <c r="E27" s="39" t="s">
        <v>70</v>
      </c>
      <c r="F27" s="40">
        <v>43220</v>
      </c>
      <c r="G27" s="34" t="s">
        <v>12</v>
      </c>
      <c r="H27" s="34"/>
      <c r="I27" s="34"/>
      <c r="J27" s="31"/>
    </row>
    <row r="28" spans="2:10" ht="27.95" customHeight="1" x14ac:dyDescent="0.25">
      <c r="B28" s="44">
        <v>11</v>
      </c>
      <c r="C28" s="45">
        <v>43173</v>
      </c>
      <c r="D28" s="41" t="s">
        <v>179</v>
      </c>
      <c r="E28" s="39" t="s">
        <v>78</v>
      </c>
      <c r="F28" s="40">
        <v>43201</v>
      </c>
      <c r="G28" s="34" t="s">
        <v>8</v>
      </c>
      <c r="H28" s="34" t="s">
        <v>14</v>
      </c>
      <c r="I28" s="34" t="s">
        <v>73</v>
      </c>
      <c r="J28" s="31" t="s">
        <v>74</v>
      </c>
    </row>
    <row r="29" spans="2:10" ht="27.95" customHeight="1" x14ac:dyDescent="0.25">
      <c r="B29" s="44">
        <v>12</v>
      </c>
      <c r="C29" s="45">
        <v>43179</v>
      </c>
      <c r="D29" s="41" t="s">
        <v>180</v>
      </c>
      <c r="E29" s="41" t="s">
        <v>79</v>
      </c>
      <c r="F29" s="45">
        <v>43219</v>
      </c>
      <c r="G29" s="34" t="s">
        <v>4</v>
      </c>
      <c r="H29" s="34" t="s">
        <v>11</v>
      </c>
      <c r="I29" s="34" t="s">
        <v>75</v>
      </c>
      <c r="J29" s="31" t="s">
        <v>74</v>
      </c>
    </row>
    <row r="30" spans="2:10" ht="27.95" customHeight="1" x14ac:dyDescent="0.25">
      <c r="B30" s="46"/>
      <c r="C30" s="47"/>
      <c r="D30" s="48"/>
      <c r="E30" s="45" t="s">
        <v>80</v>
      </c>
      <c r="F30" s="45" t="s">
        <v>94</v>
      </c>
      <c r="G30" s="34" t="s">
        <v>12</v>
      </c>
      <c r="H30" s="34"/>
      <c r="I30" s="34"/>
      <c r="J30" s="31"/>
    </row>
    <row r="31" spans="2:10" ht="30" customHeight="1" x14ac:dyDescent="0.25">
      <c r="B31" s="44">
        <v>13</v>
      </c>
      <c r="C31" s="45">
        <v>43180</v>
      </c>
      <c r="D31" s="41" t="s">
        <v>181</v>
      </c>
      <c r="E31" s="45" t="s">
        <v>81</v>
      </c>
      <c r="F31" s="45">
        <v>43220</v>
      </c>
      <c r="G31" s="34" t="s">
        <v>4</v>
      </c>
      <c r="H31" s="34" t="s">
        <v>11</v>
      </c>
      <c r="I31" s="34" t="s">
        <v>75</v>
      </c>
      <c r="J31" s="31" t="s">
        <v>74</v>
      </c>
    </row>
    <row r="32" spans="2:10" ht="30" customHeight="1" x14ac:dyDescent="0.25">
      <c r="B32" s="43"/>
      <c r="C32" s="47"/>
      <c r="D32" s="48"/>
      <c r="E32" s="45" t="s">
        <v>82</v>
      </c>
      <c r="F32" s="45">
        <v>43279</v>
      </c>
      <c r="G32" s="34" t="s">
        <v>12</v>
      </c>
      <c r="H32" s="1"/>
      <c r="I32" s="1"/>
      <c r="J32" s="31"/>
    </row>
    <row r="33" spans="2:10" ht="30" customHeight="1" x14ac:dyDescent="0.25">
      <c r="B33" s="35">
        <v>14</v>
      </c>
      <c r="C33" s="49">
        <v>43185</v>
      </c>
      <c r="D33" s="50" t="s">
        <v>238</v>
      </c>
      <c r="E33" s="49" t="s">
        <v>83</v>
      </c>
      <c r="F33" s="49">
        <v>43219</v>
      </c>
      <c r="G33" s="36" t="s">
        <v>4</v>
      </c>
      <c r="H33" s="36" t="s">
        <v>182</v>
      </c>
      <c r="I33" s="36" t="s">
        <v>75</v>
      </c>
      <c r="J33" s="36" t="s">
        <v>74</v>
      </c>
    </row>
    <row r="34" spans="2:10" ht="30" customHeight="1" x14ac:dyDescent="0.25">
      <c r="B34" s="51"/>
      <c r="C34" s="52"/>
      <c r="D34" s="48"/>
      <c r="E34" s="49" t="s">
        <v>84</v>
      </c>
      <c r="F34" s="49">
        <v>43263</v>
      </c>
      <c r="G34" s="36" t="s">
        <v>12</v>
      </c>
      <c r="H34" s="3"/>
      <c r="I34" s="3"/>
      <c r="J34" s="3"/>
    </row>
    <row r="35" spans="2:10" ht="27.95" customHeight="1" x14ac:dyDescent="0.25">
      <c r="B35" s="44">
        <v>15</v>
      </c>
      <c r="C35" s="45">
        <v>43195</v>
      </c>
      <c r="D35" s="41" t="s">
        <v>240</v>
      </c>
      <c r="E35" s="41" t="s">
        <v>85</v>
      </c>
      <c r="F35" s="45">
        <v>43220</v>
      </c>
      <c r="G35" s="41" t="s">
        <v>4</v>
      </c>
      <c r="H35" s="41" t="s">
        <v>177</v>
      </c>
      <c r="I35" s="41" t="s">
        <v>75</v>
      </c>
      <c r="J35" s="41" t="s">
        <v>74</v>
      </c>
    </row>
    <row r="36" spans="2:10" ht="27.95" customHeight="1" x14ac:dyDescent="0.25">
      <c r="B36" s="51"/>
      <c r="C36" s="41"/>
      <c r="D36" s="41"/>
      <c r="E36" s="41" t="s">
        <v>86</v>
      </c>
      <c r="F36" s="45">
        <v>43278</v>
      </c>
      <c r="G36" s="41" t="s">
        <v>95</v>
      </c>
      <c r="H36" s="41"/>
      <c r="I36" s="41"/>
      <c r="J36" s="41"/>
    </row>
    <row r="37" spans="2:10" ht="35.1" customHeight="1" x14ac:dyDescent="0.25">
      <c r="B37" s="44">
        <v>16</v>
      </c>
      <c r="C37" s="45">
        <v>43195</v>
      </c>
      <c r="D37" s="41" t="s">
        <v>239</v>
      </c>
      <c r="E37" s="41" t="s">
        <v>87</v>
      </c>
      <c r="F37" s="45">
        <v>43220</v>
      </c>
      <c r="G37" s="41" t="s">
        <v>4</v>
      </c>
      <c r="H37" s="41" t="s">
        <v>177</v>
      </c>
      <c r="I37" s="41" t="s">
        <v>73</v>
      </c>
      <c r="J37" s="41" t="s">
        <v>74</v>
      </c>
    </row>
    <row r="38" spans="2:10" ht="35.1" customHeight="1" x14ac:dyDescent="0.25">
      <c r="B38" s="53"/>
      <c r="C38" s="54"/>
      <c r="D38" s="55"/>
      <c r="E38" s="41" t="s">
        <v>88</v>
      </c>
      <c r="F38" s="45">
        <v>43224</v>
      </c>
      <c r="G38" s="41" t="s">
        <v>95</v>
      </c>
      <c r="H38" s="41"/>
      <c r="I38" s="41"/>
      <c r="J38" s="41"/>
    </row>
    <row r="39" spans="2:10" ht="27.95" customHeight="1" x14ac:dyDescent="0.25">
      <c r="B39" s="44">
        <v>17</v>
      </c>
      <c r="C39" s="45">
        <v>43195</v>
      </c>
      <c r="D39" s="41" t="s">
        <v>241</v>
      </c>
      <c r="E39" s="41" t="s">
        <v>89</v>
      </c>
      <c r="F39" s="45">
        <v>43203</v>
      </c>
      <c r="G39" s="41" t="s">
        <v>8</v>
      </c>
      <c r="H39" s="41" t="s">
        <v>183</v>
      </c>
      <c r="I39" s="41" t="s">
        <v>73</v>
      </c>
      <c r="J39" s="41" t="s">
        <v>74</v>
      </c>
    </row>
    <row r="40" spans="2:10" ht="30" customHeight="1" x14ac:dyDescent="0.25">
      <c r="B40" s="44">
        <v>18</v>
      </c>
      <c r="C40" s="45">
        <v>43210</v>
      </c>
      <c r="D40" s="41" t="s">
        <v>184</v>
      </c>
      <c r="E40" s="41" t="s">
        <v>90</v>
      </c>
      <c r="F40" s="45">
        <v>43220</v>
      </c>
      <c r="G40" s="41" t="s">
        <v>8</v>
      </c>
      <c r="H40" s="41" t="s">
        <v>5</v>
      </c>
      <c r="I40" s="41" t="s">
        <v>73</v>
      </c>
      <c r="J40" s="41" t="s">
        <v>74</v>
      </c>
    </row>
    <row r="41" spans="2:10" ht="30" customHeight="1" x14ac:dyDescent="0.25">
      <c r="B41" s="44">
        <v>19</v>
      </c>
      <c r="C41" s="45">
        <v>43217</v>
      </c>
      <c r="D41" s="41" t="s">
        <v>76</v>
      </c>
      <c r="E41" s="41" t="s">
        <v>91</v>
      </c>
      <c r="F41" s="45">
        <v>43243</v>
      </c>
      <c r="G41" s="41" t="s">
        <v>4</v>
      </c>
      <c r="H41" s="41" t="s">
        <v>14</v>
      </c>
      <c r="I41" s="41" t="s">
        <v>73</v>
      </c>
      <c r="J41" s="41" t="s">
        <v>74</v>
      </c>
    </row>
    <row r="42" spans="2:10" ht="30" customHeight="1" x14ac:dyDescent="0.25">
      <c r="B42" s="51"/>
      <c r="C42" s="52"/>
      <c r="D42" s="48"/>
      <c r="E42" s="41" t="s">
        <v>92</v>
      </c>
      <c r="F42" s="45">
        <v>43263</v>
      </c>
      <c r="G42" s="41" t="s">
        <v>95</v>
      </c>
      <c r="H42" s="41"/>
      <c r="I42" s="41"/>
      <c r="J42" s="41"/>
    </row>
    <row r="43" spans="2:10" ht="30" customHeight="1" x14ac:dyDescent="0.25">
      <c r="B43" s="44">
        <v>20</v>
      </c>
      <c r="C43" s="45">
        <v>43246</v>
      </c>
      <c r="D43" s="41" t="s">
        <v>77</v>
      </c>
      <c r="E43" s="41" t="s">
        <v>93</v>
      </c>
      <c r="F43" s="45">
        <v>43262</v>
      </c>
      <c r="G43" s="41" t="s">
        <v>12</v>
      </c>
      <c r="H43" s="41" t="s">
        <v>9</v>
      </c>
      <c r="I43" s="41" t="s">
        <v>73</v>
      </c>
      <c r="J43" s="41" t="s">
        <v>74</v>
      </c>
    </row>
    <row r="44" spans="2:10" ht="27.95" customHeight="1" x14ac:dyDescent="0.25">
      <c r="B44" s="44">
        <v>21</v>
      </c>
      <c r="C44" s="45">
        <v>43257</v>
      </c>
      <c r="D44" s="41" t="s">
        <v>185</v>
      </c>
      <c r="E44" s="41" t="s">
        <v>97</v>
      </c>
      <c r="F44" s="45">
        <v>43294</v>
      </c>
      <c r="G44" s="41" t="s">
        <v>4</v>
      </c>
      <c r="H44" s="41" t="s">
        <v>16</v>
      </c>
      <c r="I44" s="41" t="s">
        <v>73</v>
      </c>
      <c r="J44" s="41" t="s">
        <v>74</v>
      </c>
    </row>
    <row r="45" spans="2:10" ht="27.95" customHeight="1" x14ac:dyDescent="0.25">
      <c r="B45" s="56"/>
      <c r="C45" s="45"/>
      <c r="D45" s="41"/>
      <c r="E45" s="41" t="s">
        <v>98</v>
      </c>
      <c r="F45" s="45">
        <v>43312</v>
      </c>
      <c r="G45" s="41" t="s">
        <v>12</v>
      </c>
      <c r="H45" s="41"/>
      <c r="I45" s="41"/>
      <c r="J45" s="41"/>
    </row>
    <row r="46" spans="2:10" ht="27.95" customHeight="1" x14ac:dyDescent="0.25">
      <c r="B46" s="44">
        <v>22</v>
      </c>
      <c r="C46" s="45">
        <v>43194</v>
      </c>
      <c r="D46" s="41" t="s">
        <v>242</v>
      </c>
      <c r="E46" s="41" t="s">
        <v>99</v>
      </c>
      <c r="F46" s="45">
        <v>43427</v>
      </c>
      <c r="G46" s="41" t="s">
        <v>12</v>
      </c>
      <c r="H46" s="41" t="s">
        <v>11</v>
      </c>
      <c r="I46" s="41" t="s">
        <v>75</v>
      </c>
      <c r="J46" s="41" t="s">
        <v>74</v>
      </c>
    </row>
    <row r="47" spans="2:10" ht="27.95" customHeight="1" x14ac:dyDescent="0.25">
      <c r="B47" s="35">
        <v>23</v>
      </c>
      <c r="C47" s="49">
        <v>43249</v>
      </c>
      <c r="D47" s="50" t="s">
        <v>186</v>
      </c>
      <c r="E47" s="50" t="s">
        <v>100</v>
      </c>
      <c r="F47" s="49">
        <v>43270</v>
      </c>
      <c r="G47" s="50" t="s">
        <v>12</v>
      </c>
      <c r="H47" s="50" t="s">
        <v>13</v>
      </c>
      <c r="I47" s="50" t="s">
        <v>73</v>
      </c>
      <c r="J47" s="50" t="s">
        <v>74</v>
      </c>
    </row>
    <row r="48" spans="2:10" ht="30" customHeight="1" x14ac:dyDescent="0.25">
      <c r="B48" s="44">
        <v>24</v>
      </c>
      <c r="C48" s="45">
        <v>43264</v>
      </c>
      <c r="D48" s="41" t="s">
        <v>243</v>
      </c>
      <c r="E48" s="41" t="s">
        <v>101</v>
      </c>
      <c r="F48" s="45">
        <v>43270</v>
      </c>
      <c r="G48" s="41" t="s">
        <v>8</v>
      </c>
      <c r="H48" s="41" t="s">
        <v>5</v>
      </c>
      <c r="I48" s="41" t="s">
        <v>73</v>
      </c>
      <c r="J48" s="41" t="s">
        <v>74</v>
      </c>
    </row>
    <row r="49" spans="2:10" ht="27.95" customHeight="1" x14ac:dyDescent="0.25">
      <c r="B49" s="35">
        <v>25</v>
      </c>
      <c r="C49" s="49">
        <v>43271</v>
      </c>
      <c r="D49" s="50" t="s">
        <v>187</v>
      </c>
      <c r="E49" s="50" t="s">
        <v>102</v>
      </c>
      <c r="F49" s="49">
        <v>43294</v>
      </c>
      <c r="G49" s="50" t="s">
        <v>4</v>
      </c>
      <c r="H49" s="50" t="s">
        <v>5</v>
      </c>
      <c r="I49" s="50" t="s">
        <v>75</v>
      </c>
      <c r="J49" s="50" t="s">
        <v>74</v>
      </c>
    </row>
    <row r="50" spans="2:10" ht="27.95" customHeight="1" x14ac:dyDescent="0.25">
      <c r="B50" s="57"/>
      <c r="C50" s="58"/>
      <c r="D50" s="59"/>
      <c r="E50" s="50" t="s">
        <v>103</v>
      </c>
      <c r="F50" s="49">
        <v>43350</v>
      </c>
      <c r="G50" s="50" t="s">
        <v>26</v>
      </c>
      <c r="H50" s="41"/>
      <c r="I50" s="41"/>
      <c r="J50" s="41"/>
    </row>
    <row r="51" spans="2:10" ht="27.95" customHeight="1" x14ac:dyDescent="0.25">
      <c r="B51" s="44">
        <v>26</v>
      </c>
      <c r="C51" s="45">
        <v>43264</v>
      </c>
      <c r="D51" s="41" t="s">
        <v>244</v>
      </c>
      <c r="E51" s="41" t="s">
        <v>104</v>
      </c>
      <c r="F51" s="45">
        <v>43277</v>
      </c>
      <c r="G51" s="41" t="s">
        <v>8</v>
      </c>
      <c r="H51" s="41" t="s">
        <v>5</v>
      </c>
      <c r="I51" s="41" t="s">
        <v>75</v>
      </c>
      <c r="J51" s="41" t="s">
        <v>74</v>
      </c>
    </row>
    <row r="52" spans="2:10" ht="27.95" customHeight="1" x14ac:dyDescent="0.25">
      <c r="B52" s="44">
        <v>27</v>
      </c>
      <c r="C52" s="45">
        <v>43276</v>
      </c>
      <c r="D52" s="41" t="s">
        <v>245</v>
      </c>
      <c r="E52" s="41" t="s">
        <v>105</v>
      </c>
      <c r="F52" s="45">
        <v>43279</v>
      </c>
      <c r="G52" s="41" t="s">
        <v>8</v>
      </c>
      <c r="H52" s="41" t="s">
        <v>5</v>
      </c>
      <c r="I52" s="41" t="s">
        <v>75</v>
      </c>
      <c r="J52" s="41" t="s">
        <v>74</v>
      </c>
    </row>
    <row r="53" spans="2:10" ht="27.95" customHeight="1" x14ac:dyDescent="0.25">
      <c r="B53" s="44">
        <v>28</v>
      </c>
      <c r="C53" s="45">
        <v>43278</v>
      </c>
      <c r="D53" s="41" t="s">
        <v>188</v>
      </c>
      <c r="E53" s="41" t="s">
        <v>106</v>
      </c>
      <c r="F53" s="45">
        <v>43306</v>
      </c>
      <c r="G53" s="41" t="s">
        <v>4</v>
      </c>
      <c r="H53" s="41" t="s">
        <v>177</v>
      </c>
      <c r="I53" s="41" t="s">
        <v>75</v>
      </c>
      <c r="J53" s="41" t="s">
        <v>74</v>
      </c>
    </row>
    <row r="54" spans="2:10" ht="27.95" customHeight="1" x14ac:dyDescent="0.25">
      <c r="B54" s="57"/>
      <c r="C54" s="52"/>
      <c r="D54" s="60"/>
      <c r="E54" s="41" t="s">
        <v>107</v>
      </c>
      <c r="F54" s="45">
        <v>43362</v>
      </c>
      <c r="G54" s="41" t="s">
        <v>95</v>
      </c>
      <c r="H54" s="41"/>
      <c r="I54" s="41"/>
      <c r="J54" s="41"/>
    </row>
    <row r="55" spans="2:10" ht="30" customHeight="1" x14ac:dyDescent="0.25">
      <c r="B55" s="44">
        <v>29</v>
      </c>
      <c r="C55" s="45">
        <v>43278</v>
      </c>
      <c r="D55" s="41" t="s">
        <v>189</v>
      </c>
      <c r="E55" s="41" t="s">
        <v>108</v>
      </c>
      <c r="F55" s="45" t="s">
        <v>109</v>
      </c>
      <c r="G55" s="41" t="s">
        <v>12</v>
      </c>
      <c r="H55" s="41" t="s">
        <v>183</v>
      </c>
      <c r="I55" s="41" t="s">
        <v>73</v>
      </c>
      <c r="J55" s="41" t="s">
        <v>74</v>
      </c>
    </row>
    <row r="56" spans="2:10" ht="27.95" customHeight="1" x14ac:dyDescent="0.25">
      <c r="B56" s="44">
        <v>30</v>
      </c>
      <c r="C56" s="45">
        <v>43278</v>
      </c>
      <c r="D56" s="41" t="s">
        <v>190</v>
      </c>
      <c r="E56" s="41" t="s">
        <v>110</v>
      </c>
      <c r="F56" s="45">
        <v>43306</v>
      </c>
      <c r="G56" s="41" t="s">
        <v>4</v>
      </c>
      <c r="H56" s="41" t="s">
        <v>191</v>
      </c>
      <c r="I56" s="41" t="s">
        <v>75</v>
      </c>
      <c r="J56" s="41" t="s">
        <v>74</v>
      </c>
    </row>
    <row r="57" spans="2:10" ht="27.95" customHeight="1" x14ac:dyDescent="0.25">
      <c r="B57" s="57"/>
      <c r="C57" s="52"/>
      <c r="D57" s="57"/>
      <c r="E57" s="41" t="s">
        <v>129</v>
      </c>
      <c r="F57" s="45">
        <v>43363</v>
      </c>
      <c r="G57" s="41" t="s">
        <v>95</v>
      </c>
      <c r="H57" s="41"/>
      <c r="I57" s="41"/>
      <c r="J57" s="41"/>
    </row>
    <row r="58" spans="2:10" ht="27.95" customHeight="1" x14ac:dyDescent="0.25">
      <c r="B58" s="44">
        <v>31</v>
      </c>
      <c r="C58" s="45">
        <v>43277</v>
      </c>
      <c r="D58" s="41" t="s">
        <v>192</v>
      </c>
      <c r="E58" s="41" t="s">
        <v>113</v>
      </c>
      <c r="F58" s="45">
        <v>43313</v>
      </c>
      <c r="G58" s="41" t="s">
        <v>4</v>
      </c>
      <c r="H58" s="41" t="s">
        <v>13</v>
      </c>
      <c r="I58" s="41" t="s">
        <v>73</v>
      </c>
      <c r="J58" s="41" t="s">
        <v>74</v>
      </c>
    </row>
    <row r="59" spans="2:10" ht="27.95" customHeight="1" x14ac:dyDescent="0.25">
      <c r="B59" s="57"/>
      <c r="C59" s="52"/>
      <c r="D59" s="60"/>
      <c r="E59" s="41" t="s">
        <v>114</v>
      </c>
      <c r="F59" s="45">
        <v>43313</v>
      </c>
      <c r="G59" s="41" t="s">
        <v>12</v>
      </c>
      <c r="H59" s="41"/>
      <c r="I59" s="41"/>
      <c r="J59" s="41"/>
    </row>
    <row r="60" spans="2:10" ht="27.95" customHeight="1" x14ac:dyDescent="0.25">
      <c r="B60" s="44">
        <v>32</v>
      </c>
      <c r="C60" s="45">
        <v>43255</v>
      </c>
      <c r="D60" s="41" t="s">
        <v>111</v>
      </c>
      <c r="E60" s="41" t="s">
        <v>115</v>
      </c>
      <c r="F60" s="45">
        <v>43312</v>
      </c>
      <c r="G60" s="41" t="s">
        <v>4</v>
      </c>
      <c r="H60" s="41" t="s">
        <v>17</v>
      </c>
      <c r="I60" s="41" t="s">
        <v>75</v>
      </c>
      <c r="J60" s="41" t="s">
        <v>74</v>
      </c>
    </row>
    <row r="61" spans="2:10" ht="27.95" customHeight="1" x14ac:dyDescent="0.25">
      <c r="B61" s="57"/>
      <c r="C61" s="60"/>
      <c r="D61" s="61"/>
      <c r="E61" s="41" t="s">
        <v>116</v>
      </c>
      <c r="F61" s="45">
        <v>43417</v>
      </c>
      <c r="G61" s="41" t="s">
        <v>12</v>
      </c>
      <c r="H61" s="41"/>
      <c r="I61" s="41"/>
      <c r="J61" s="41"/>
    </row>
    <row r="62" spans="2:10" ht="27.95" customHeight="1" x14ac:dyDescent="0.25">
      <c r="B62" s="44">
        <v>33</v>
      </c>
      <c r="C62" s="45">
        <v>43311</v>
      </c>
      <c r="D62" s="41" t="s">
        <v>193</v>
      </c>
      <c r="E62" s="41" t="s">
        <v>117</v>
      </c>
      <c r="F62" s="45">
        <v>43341</v>
      </c>
      <c r="G62" s="41" t="s">
        <v>4</v>
      </c>
      <c r="H62" s="41" t="s">
        <v>5</v>
      </c>
      <c r="I62" s="41" t="s">
        <v>73</v>
      </c>
      <c r="J62" s="41" t="s">
        <v>74</v>
      </c>
    </row>
    <row r="63" spans="2:10" ht="27.95" customHeight="1" x14ac:dyDescent="0.25">
      <c r="B63" s="57"/>
      <c r="C63" s="52"/>
      <c r="D63" s="60"/>
      <c r="E63" s="41" t="s">
        <v>118</v>
      </c>
      <c r="F63" s="45">
        <v>43350</v>
      </c>
      <c r="G63" s="41" t="s">
        <v>26</v>
      </c>
      <c r="H63" s="41"/>
      <c r="I63" s="41"/>
      <c r="J63" s="41"/>
    </row>
    <row r="64" spans="2:10" ht="27.95" customHeight="1" x14ac:dyDescent="0.25">
      <c r="B64" s="35">
        <v>34</v>
      </c>
      <c r="C64" s="49">
        <v>43322</v>
      </c>
      <c r="D64" s="50" t="s">
        <v>194</v>
      </c>
      <c r="E64" s="50" t="s">
        <v>119</v>
      </c>
      <c r="F64" s="49">
        <v>43346</v>
      </c>
      <c r="G64" s="50" t="s">
        <v>4</v>
      </c>
      <c r="H64" s="50" t="s">
        <v>11</v>
      </c>
      <c r="I64" s="50" t="s">
        <v>73</v>
      </c>
      <c r="J64" s="50" t="s">
        <v>74</v>
      </c>
    </row>
    <row r="65" spans="2:10" ht="27.95" customHeight="1" x14ac:dyDescent="0.25">
      <c r="B65" s="62"/>
      <c r="C65" s="49"/>
      <c r="D65" s="50"/>
      <c r="E65" s="50" t="s">
        <v>120</v>
      </c>
      <c r="F65" s="49">
        <v>43381</v>
      </c>
      <c r="G65" s="50" t="s">
        <v>95</v>
      </c>
      <c r="H65" s="50"/>
      <c r="I65" s="50"/>
      <c r="J65" s="50"/>
    </row>
    <row r="66" spans="2:10" ht="30" customHeight="1" x14ac:dyDescent="0.25">
      <c r="B66" s="35">
        <v>35</v>
      </c>
      <c r="C66" s="49">
        <v>43329</v>
      </c>
      <c r="D66" s="50" t="s">
        <v>195</v>
      </c>
      <c r="E66" s="50" t="s">
        <v>121</v>
      </c>
      <c r="F66" s="49">
        <v>43353</v>
      </c>
      <c r="G66" s="50" t="s">
        <v>4</v>
      </c>
      <c r="H66" s="50" t="s">
        <v>196</v>
      </c>
      <c r="I66" s="50" t="s">
        <v>75</v>
      </c>
      <c r="J66" s="50" t="s">
        <v>74</v>
      </c>
    </row>
    <row r="67" spans="2:10" ht="30" customHeight="1" x14ac:dyDescent="0.25">
      <c r="B67" s="62"/>
      <c r="C67" s="49"/>
      <c r="D67" s="50"/>
      <c r="E67" s="50" t="s">
        <v>122</v>
      </c>
      <c r="F67" s="49">
        <v>43399</v>
      </c>
      <c r="G67" s="50" t="s">
        <v>95</v>
      </c>
      <c r="H67" s="50"/>
      <c r="I67" s="50"/>
      <c r="J67" s="50"/>
    </row>
    <row r="68" spans="2:10" ht="30" customHeight="1" x14ac:dyDescent="0.25">
      <c r="B68" s="35">
        <v>36</v>
      </c>
      <c r="C68" s="49">
        <v>43334</v>
      </c>
      <c r="D68" s="50" t="s">
        <v>197</v>
      </c>
      <c r="E68" s="50" t="s">
        <v>123</v>
      </c>
      <c r="F68" s="49">
        <v>43363</v>
      </c>
      <c r="G68" s="50" t="s">
        <v>4</v>
      </c>
      <c r="H68" s="50" t="s">
        <v>198</v>
      </c>
      <c r="I68" s="50" t="s">
        <v>73</v>
      </c>
      <c r="J68" s="50" t="s">
        <v>74</v>
      </c>
    </row>
    <row r="69" spans="2:10" ht="27.95" customHeight="1" x14ac:dyDescent="0.25">
      <c r="B69" s="62"/>
      <c r="C69" s="49"/>
      <c r="D69" s="50"/>
      <c r="E69" s="50" t="s">
        <v>124</v>
      </c>
      <c r="F69" s="49">
        <v>43363</v>
      </c>
      <c r="G69" s="50" t="s">
        <v>26</v>
      </c>
      <c r="H69" s="50"/>
      <c r="I69" s="50"/>
      <c r="J69" s="50"/>
    </row>
    <row r="70" spans="2:10" ht="27.95" customHeight="1" x14ac:dyDescent="0.25">
      <c r="B70" s="35">
        <v>37</v>
      </c>
      <c r="C70" s="49">
        <v>43334</v>
      </c>
      <c r="D70" s="50" t="s">
        <v>112</v>
      </c>
      <c r="E70" s="50" t="s">
        <v>125</v>
      </c>
      <c r="F70" s="49">
        <v>43350</v>
      </c>
      <c r="G70" s="50" t="s">
        <v>8</v>
      </c>
      <c r="H70" s="50" t="s">
        <v>5</v>
      </c>
      <c r="I70" s="50" t="s">
        <v>75</v>
      </c>
      <c r="J70" s="50" t="s">
        <v>74</v>
      </c>
    </row>
    <row r="71" spans="2:10" ht="30" customHeight="1" x14ac:dyDescent="0.25">
      <c r="B71" s="35">
        <v>38</v>
      </c>
      <c r="C71" s="49">
        <v>43336</v>
      </c>
      <c r="D71" s="50" t="s">
        <v>199</v>
      </c>
      <c r="E71" s="50" t="s">
        <v>126</v>
      </c>
      <c r="F71" s="49">
        <v>43371</v>
      </c>
      <c r="G71" s="50" t="s">
        <v>15</v>
      </c>
      <c r="H71" s="50" t="s">
        <v>182</v>
      </c>
      <c r="I71" s="49" t="s">
        <v>73</v>
      </c>
      <c r="J71" s="50" t="s">
        <v>74</v>
      </c>
    </row>
    <row r="72" spans="2:10" ht="27.95" customHeight="1" x14ac:dyDescent="0.25">
      <c r="B72" s="35">
        <v>39</v>
      </c>
      <c r="C72" s="49">
        <v>43232</v>
      </c>
      <c r="D72" s="50" t="s">
        <v>200</v>
      </c>
      <c r="E72" s="50" t="s">
        <v>127</v>
      </c>
      <c r="F72" s="49">
        <v>43363</v>
      </c>
      <c r="G72" s="50" t="s">
        <v>96</v>
      </c>
      <c r="H72" s="50" t="s">
        <v>5</v>
      </c>
      <c r="I72" s="49" t="s">
        <v>75</v>
      </c>
      <c r="J72" s="50" t="s">
        <v>74</v>
      </c>
    </row>
    <row r="73" spans="2:10" ht="27.95" customHeight="1" x14ac:dyDescent="0.25">
      <c r="B73" s="35">
        <v>40</v>
      </c>
      <c r="C73" s="49">
        <v>43350</v>
      </c>
      <c r="D73" s="50" t="s">
        <v>246</v>
      </c>
      <c r="E73" s="50" t="s">
        <v>128</v>
      </c>
      <c r="F73" s="49">
        <v>43363</v>
      </c>
      <c r="G73" s="50" t="s">
        <v>8</v>
      </c>
      <c r="H73" s="50" t="s">
        <v>5</v>
      </c>
      <c r="I73" s="49" t="s">
        <v>73</v>
      </c>
      <c r="J73" s="50" t="s">
        <v>74</v>
      </c>
    </row>
    <row r="74" spans="2:10" ht="27.95" customHeight="1" x14ac:dyDescent="0.25">
      <c r="B74" s="44">
        <v>41</v>
      </c>
      <c r="C74" s="45">
        <v>43356</v>
      </c>
      <c r="D74" s="41" t="s">
        <v>130</v>
      </c>
      <c r="E74" s="41" t="s">
        <v>133</v>
      </c>
      <c r="F74" s="45">
        <v>43362</v>
      </c>
      <c r="G74" s="41" t="s">
        <v>8</v>
      </c>
      <c r="H74" s="41" t="s">
        <v>204</v>
      </c>
      <c r="I74" s="45" t="s">
        <v>73</v>
      </c>
      <c r="J74" s="41" t="s">
        <v>74</v>
      </c>
    </row>
    <row r="75" spans="2:10" ht="27.95" customHeight="1" x14ac:dyDescent="0.25">
      <c r="B75" s="44">
        <v>42</v>
      </c>
      <c r="C75" s="45">
        <v>43357</v>
      </c>
      <c r="D75" s="41" t="s">
        <v>131</v>
      </c>
      <c r="E75" s="41" t="s">
        <v>134</v>
      </c>
      <c r="F75" s="45">
        <v>43389</v>
      </c>
      <c r="G75" s="41" t="s">
        <v>12</v>
      </c>
      <c r="H75" s="41" t="s">
        <v>13</v>
      </c>
      <c r="I75" s="45" t="s">
        <v>75</v>
      </c>
      <c r="J75" s="41" t="s">
        <v>74</v>
      </c>
    </row>
    <row r="76" spans="2:10" ht="27.95" customHeight="1" x14ac:dyDescent="0.25">
      <c r="B76" s="44">
        <v>43</v>
      </c>
      <c r="C76" s="45">
        <v>43367</v>
      </c>
      <c r="D76" s="41" t="s">
        <v>202</v>
      </c>
      <c r="E76" s="41" t="s">
        <v>135</v>
      </c>
      <c r="F76" s="45">
        <v>43375</v>
      </c>
      <c r="G76" s="41" t="s">
        <v>12</v>
      </c>
      <c r="H76" s="41" t="s">
        <v>203</v>
      </c>
      <c r="I76" s="45" t="s">
        <v>73</v>
      </c>
      <c r="J76" s="41" t="s">
        <v>74</v>
      </c>
    </row>
    <row r="77" spans="2:10" ht="27.95" customHeight="1" x14ac:dyDescent="0.25">
      <c r="B77" s="35">
        <v>44</v>
      </c>
      <c r="C77" s="49">
        <v>43354</v>
      </c>
      <c r="D77" s="50" t="s">
        <v>205</v>
      </c>
      <c r="E77" s="50" t="s">
        <v>136</v>
      </c>
      <c r="F77" s="49">
        <v>43378</v>
      </c>
      <c r="G77" s="50" t="s">
        <v>4</v>
      </c>
      <c r="H77" s="50" t="s">
        <v>13</v>
      </c>
      <c r="I77" s="50" t="s">
        <v>73</v>
      </c>
      <c r="J77" s="50" t="s">
        <v>74</v>
      </c>
    </row>
    <row r="78" spans="2:10" ht="27.95" customHeight="1" x14ac:dyDescent="0.25">
      <c r="B78" s="63"/>
      <c r="C78" s="52"/>
      <c r="D78" s="64"/>
      <c r="E78" s="50" t="s">
        <v>137</v>
      </c>
      <c r="F78" s="49">
        <v>43409</v>
      </c>
      <c r="G78" s="50" t="s">
        <v>12</v>
      </c>
      <c r="H78" s="50"/>
      <c r="I78" s="50"/>
      <c r="J78" s="50"/>
    </row>
    <row r="79" spans="2:10" ht="30" customHeight="1" x14ac:dyDescent="0.25">
      <c r="B79" s="44">
        <v>45</v>
      </c>
      <c r="C79" s="49">
        <v>43374</v>
      </c>
      <c r="D79" s="50" t="s">
        <v>206</v>
      </c>
      <c r="E79" s="50" t="s">
        <v>138</v>
      </c>
      <c r="F79" s="49">
        <v>43399</v>
      </c>
      <c r="G79" s="50" t="s">
        <v>4</v>
      </c>
      <c r="H79" s="50" t="s">
        <v>13</v>
      </c>
      <c r="I79" s="50" t="s">
        <v>73</v>
      </c>
      <c r="J79" s="50" t="s">
        <v>74</v>
      </c>
    </row>
    <row r="80" spans="2:10" ht="30" customHeight="1" x14ac:dyDescent="0.25">
      <c r="B80" s="46"/>
      <c r="C80" s="52"/>
      <c r="D80" s="64"/>
      <c r="E80" s="50" t="s">
        <v>139</v>
      </c>
      <c r="F80" s="49">
        <v>43427</v>
      </c>
      <c r="G80" s="50" t="s">
        <v>12</v>
      </c>
      <c r="H80" s="50"/>
      <c r="I80" s="50"/>
      <c r="J80" s="50"/>
    </row>
    <row r="81" spans="2:10" ht="27.95" customHeight="1" x14ac:dyDescent="0.25">
      <c r="B81" s="35">
        <v>46</v>
      </c>
      <c r="C81" s="49">
        <v>43374</v>
      </c>
      <c r="D81" s="50" t="s">
        <v>247</v>
      </c>
      <c r="E81" s="50" t="s">
        <v>140</v>
      </c>
      <c r="F81" s="49">
        <v>43399</v>
      </c>
      <c r="G81" s="50" t="s">
        <v>8</v>
      </c>
      <c r="H81" s="50" t="s">
        <v>5</v>
      </c>
      <c r="I81" s="50" t="s">
        <v>73</v>
      </c>
      <c r="J81" s="50" t="s">
        <v>74</v>
      </c>
    </row>
    <row r="82" spans="2:10" ht="27.95" customHeight="1" x14ac:dyDescent="0.25">
      <c r="B82" s="44">
        <v>47</v>
      </c>
      <c r="C82" s="45">
        <v>43383</v>
      </c>
      <c r="D82" s="41" t="s">
        <v>207</v>
      </c>
      <c r="E82" s="41" t="s">
        <v>141</v>
      </c>
      <c r="F82" s="45">
        <v>43384</v>
      </c>
      <c r="G82" s="41" t="s">
        <v>8</v>
      </c>
      <c r="H82" s="41" t="s">
        <v>208</v>
      </c>
      <c r="I82" s="45" t="s">
        <v>75</v>
      </c>
      <c r="J82" s="41" t="s">
        <v>74</v>
      </c>
    </row>
    <row r="83" spans="2:10" ht="27.95" customHeight="1" x14ac:dyDescent="0.25">
      <c r="B83" s="65"/>
      <c r="C83" s="66"/>
      <c r="D83" s="65"/>
      <c r="E83" s="41" t="s">
        <v>142</v>
      </c>
      <c r="F83" s="45">
        <v>43588</v>
      </c>
      <c r="G83" s="41" t="s">
        <v>143</v>
      </c>
      <c r="H83" s="41"/>
      <c r="I83" s="45"/>
      <c r="J83" s="41"/>
    </row>
    <row r="84" spans="2:10" ht="27.95" customHeight="1" x14ac:dyDescent="0.25">
      <c r="B84" s="44">
        <v>48</v>
      </c>
      <c r="C84" s="45">
        <v>43389</v>
      </c>
      <c r="D84" s="41" t="s">
        <v>209</v>
      </c>
      <c r="E84" s="41" t="s">
        <v>144</v>
      </c>
      <c r="F84" s="45">
        <v>43412</v>
      </c>
      <c r="G84" s="41" t="s">
        <v>4</v>
      </c>
      <c r="H84" s="41" t="s">
        <v>13</v>
      </c>
      <c r="I84" s="45" t="s">
        <v>73</v>
      </c>
      <c r="J84" s="41" t="s">
        <v>74</v>
      </c>
    </row>
    <row r="85" spans="2:10" ht="27.95" customHeight="1" x14ac:dyDescent="0.25">
      <c r="B85" s="46"/>
      <c r="C85" s="66"/>
      <c r="D85" s="67"/>
      <c r="E85" s="41" t="s">
        <v>145</v>
      </c>
      <c r="F85" s="45">
        <v>43412</v>
      </c>
      <c r="G85" s="41" t="s">
        <v>12</v>
      </c>
      <c r="H85" s="41"/>
      <c r="I85" s="45"/>
      <c r="J85" s="41"/>
    </row>
    <row r="86" spans="2:10" ht="27.95" customHeight="1" x14ac:dyDescent="0.25">
      <c r="B86" s="35">
        <v>49</v>
      </c>
      <c r="C86" s="49">
        <v>43370</v>
      </c>
      <c r="D86" s="50" t="s">
        <v>210</v>
      </c>
      <c r="E86" s="50" t="s">
        <v>146</v>
      </c>
      <c r="F86" s="49">
        <v>43403</v>
      </c>
      <c r="G86" s="50" t="s">
        <v>8</v>
      </c>
      <c r="H86" s="50" t="s">
        <v>204</v>
      </c>
      <c r="I86" s="50" t="s">
        <v>75</v>
      </c>
      <c r="J86" s="50" t="s">
        <v>74</v>
      </c>
    </row>
    <row r="87" spans="2:10" ht="35.1" customHeight="1" x14ac:dyDescent="0.25">
      <c r="B87" s="35">
        <v>50</v>
      </c>
      <c r="C87" s="49">
        <v>43406</v>
      </c>
      <c r="D87" s="50" t="s">
        <v>211</v>
      </c>
      <c r="E87" s="50" t="s">
        <v>147</v>
      </c>
      <c r="F87" s="49">
        <v>43412</v>
      </c>
      <c r="G87" s="50" t="s">
        <v>12</v>
      </c>
      <c r="H87" s="50" t="s">
        <v>212</v>
      </c>
      <c r="I87" s="50" t="s">
        <v>73</v>
      </c>
      <c r="J87" s="50" t="s">
        <v>74</v>
      </c>
    </row>
    <row r="88" spans="2:10" ht="27.95" customHeight="1" x14ac:dyDescent="0.25">
      <c r="B88" s="44">
        <v>51</v>
      </c>
      <c r="C88" s="45">
        <v>43412</v>
      </c>
      <c r="D88" s="41" t="s">
        <v>132</v>
      </c>
      <c r="E88" s="41" t="s">
        <v>148</v>
      </c>
      <c r="F88" s="45">
        <v>43412</v>
      </c>
      <c r="G88" s="41" t="s">
        <v>4</v>
      </c>
      <c r="H88" s="41" t="s">
        <v>214</v>
      </c>
      <c r="I88" s="41"/>
      <c r="J88" s="41" t="s">
        <v>213</v>
      </c>
    </row>
    <row r="89" spans="2:10" ht="27.95" customHeight="1" x14ac:dyDescent="0.25">
      <c r="B89" s="46"/>
      <c r="C89" s="52"/>
      <c r="D89" s="52"/>
      <c r="E89" s="68"/>
      <c r="F89" s="69"/>
      <c r="G89" s="41"/>
      <c r="H89" s="41"/>
      <c r="I89" s="41"/>
      <c r="J89" s="41"/>
    </row>
    <row r="90" spans="2:10" ht="30" customHeight="1" x14ac:dyDescent="0.25">
      <c r="B90" s="44">
        <v>52</v>
      </c>
      <c r="C90" s="45">
        <v>43416</v>
      </c>
      <c r="D90" s="41" t="s">
        <v>215</v>
      </c>
      <c r="E90" s="41" t="s">
        <v>149</v>
      </c>
      <c r="F90" s="45">
        <v>43427</v>
      </c>
      <c r="G90" s="41" t="s">
        <v>95</v>
      </c>
      <c r="H90" s="41" t="s">
        <v>201</v>
      </c>
      <c r="I90" s="45" t="s">
        <v>73</v>
      </c>
      <c r="J90" s="41" t="s">
        <v>74</v>
      </c>
    </row>
    <row r="91" spans="2:10" ht="27.95" customHeight="1" x14ac:dyDescent="0.25">
      <c r="B91" s="35">
        <v>53</v>
      </c>
      <c r="C91" s="49">
        <v>43417</v>
      </c>
      <c r="D91" s="50" t="s">
        <v>248</v>
      </c>
      <c r="E91" s="50" t="s">
        <v>150</v>
      </c>
      <c r="F91" s="49">
        <v>43444</v>
      </c>
      <c r="G91" s="50" t="s">
        <v>4</v>
      </c>
      <c r="H91" s="50" t="s">
        <v>5</v>
      </c>
      <c r="I91" s="50" t="s">
        <v>73</v>
      </c>
      <c r="J91" s="50" t="s">
        <v>74</v>
      </c>
    </row>
    <row r="92" spans="2:10" ht="27.95" customHeight="1" x14ac:dyDescent="0.25">
      <c r="B92" s="63"/>
      <c r="C92" s="52"/>
      <c r="D92" s="48"/>
      <c r="E92" s="50" t="s">
        <v>151</v>
      </c>
      <c r="F92" s="49">
        <v>43454</v>
      </c>
      <c r="G92" s="50" t="s">
        <v>8</v>
      </c>
      <c r="H92" s="50"/>
      <c r="I92" s="50"/>
      <c r="J92" s="50"/>
    </row>
    <row r="93" spans="2:10" ht="27.95" customHeight="1" x14ac:dyDescent="0.25">
      <c r="B93" s="44">
        <v>54</v>
      </c>
      <c r="C93" s="45">
        <v>43431</v>
      </c>
      <c r="D93" s="41" t="s">
        <v>216</v>
      </c>
      <c r="E93" s="41" t="s">
        <v>152</v>
      </c>
      <c r="F93" s="45">
        <v>43453</v>
      </c>
      <c r="G93" s="41" t="s">
        <v>8</v>
      </c>
      <c r="H93" s="41" t="s">
        <v>232</v>
      </c>
      <c r="I93" s="41" t="s">
        <v>73</v>
      </c>
      <c r="J93" s="41" t="s">
        <v>74</v>
      </c>
    </row>
    <row r="94" spans="2:10" ht="27.95" customHeight="1" x14ac:dyDescent="0.25">
      <c r="B94" s="44">
        <v>55</v>
      </c>
      <c r="C94" s="45">
        <v>43432</v>
      </c>
      <c r="D94" s="41" t="s">
        <v>217</v>
      </c>
      <c r="E94" s="41" t="s">
        <v>153</v>
      </c>
      <c r="F94" s="45">
        <v>43437</v>
      </c>
      <c r="G94" s="41" t="s">
        <v>12</v>
      </c>
      <c r="H94" s="41" t="s">
        <v>201</v>
      </c>
      <c r="I94" s="41" t="s">
        <v>73</v>
      </c>
      <c r="J94" s="41" t="s">
        <v>74</v>
      </c>
    </row>
    <row r="95" spans="2:10" ht="35.1" customHeight="1" x14ac:dyDescent="0.25">
      <c r="B95" s="44">
        <v>56</v>
      </c>
      <c r="C95" s="45">
        <v>43434</v>
      </c>
      <c r="D95" s="41" t="s">
        <v>218</v>
      </c>
      <c r="E95" s="41" t="s">
        <v>154</v>
      </c>
      <c r="F95" s="45">
        <v>43441</v>
      </c>
      <c r="G95" s="41" t="s">
        <v>12</v>
      </c>
      <c r="H95" s="1" t="s">
        <v>9</v>
      </c>
      <c r="I95" s="1" t="s">
        <v>73</v>
      </c>
      <c r="J95" s="1" t="s">
        <v>74</v>
      </c>
    </row>
    <row r="96" spans="2:10" ht="27.95" customHeight="1" x14ac:dyDescent="0.25">
      <c r="B96" s="35">
        <v>57</v>
      </c>
      <c r="C96" s="49">
        <v>43432</v>
      </c>
      <c r="D96" s="50" t="s">
        <v>219</v>
      </c>
      <c r="E96" s="50" t="s">
        <v>155</v>
      </c>
      <c r="F96" s="49">
        <v>43454</v>
      </c>
      <c r="G96" s="50" t="s">
        <v>12</v>
      </c>
      <c r="H96" s="50" t="s">
        <v>220</v>
      </c>
      <c r="I96" s="50" t="s">
        <v>73</v>
      </c>
      <c r="J96" s="50" t="s">
        <v>74</v>
      </c>
    </row>
    <row r="97" spans="2:10" ht="27.95" customHeight="1" x14ac:dyDescent="0.25">
      <c r="B97" s="44">
        <v>58</v>
      </c>
      <c r="C97" s="45">
        <v>43445</v>
      </c>
      <c r="D97" s="41" t="s">
        <v>221</v>
      </c>
      <c r="E97" s="41" t="s">
        <v>222</v>
      </c>
      <c r="F97" s="45">
        <v>43479</v>
      </c>
      <c r="G97" s="41" t="s">
        <v>4</v>
      </c>
      <c r="H97" s="41" t="s">
        <v>201</v>
      </c>
      <c r="I97" s="45" t="s">
        <v>73</v>
      </c>
      <c r="J97" s="41" t="s">
        <v>74</v>
      </c>
    </row>
    <row r="98" spans="2:10" ht="27.95" customHeight="1" x14ac:dyDescent="0.25">
      <c r="B98" s="46"/>
      <c r="C98" s="45"/>
      <c r="D98" s="41"/>
      <c r="E98" s="41" t="s">
        <v>156</v>
      </c>
      <c r="F98" s="45">
        <v>43482</v>
      </c>
      <c r="G98" s="41" t="s">
        <v>8</v>
      </c>
      <c r="H98" s="41"/>
      <c r="I98" s="45"/>
      <c r="J98" s="41"/>
    </row>
    <row r="99" spans="2:10" ht="27.95" customHeight="1" x14ac:dyDescent="0.25">
      <c r="B99" s="35">
        <v>60</v>
      </c>
      <c r="C99" s="49">
        <v>43432</v>
      </c>
      <c r="D99" s="50" t="s">
        <v>223</v>
      </c>
      <c r="E99" s="50" t="s">
        <v>234</v>
      </c>
      <c r="F99" s="49">
        <v>43482</v>
      </c>
      <c r="G99" s="50" t="s">
        <v>4</v>
      </c>
      <c r="H99" s="50" t="s">
        <v>14</v>
      </c>
      <c r="I99" s="50" t="s">
        <v>75</v>
      </c>
      <c r="J99" s="50" t="s">
        <v>74</v>
      </c>
    </row>
    <row r="100" spans="2:10" ht="27.95" customHeight="1" x14ac:dyDescent="0.25">
      <c r="B100" s="46"/>
      <c r="C100" s="49"/>
      <c r="D100" s="50"/>
      <c r="E100" s="50" t="s">
        <v>157</v>
      </c>
      <c r="F100" s="49">
        <v>43489</v>
      </c>
      <c r="G100" s="50" t="s">
        <v>12</v>
      </c>
      <c r="H100" s="50"/>
      <c r="I100" s="50"/>
      <c r="J100" s="50"/>
    </row>
    <row r="103" spans="2:10" x14ac:dyDescent="0.25">
      <c r="B103" s="70" t="s">
        <v>250</v>
      </c>
      <c r="C103" s="71"/>
      <c r="D103" s="71"/>
    </row>
    <row r="105" spans="2:10" x14ac:dyDescent="0.25">
      <c r="B105" s="72" t="s">
        <v>249</v>
      </c>
      <c r="C105" s="72"/>
      <c r="D105" s="72"/>
      <c r="E105" s="72"/>
      <c r="F105" s="72"/>
      <c r="G105" s="72"/>
    </row>
  </sheetData>
  <autoFilter ref="B12:H1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4"/>
  <sheetViews>
    <sheetView workbookViewId="0">
      <selection activeCell="J26" sqref="J26"/>
    </sheetView>
  </sheetViews>
  <sheetFormatPr baseColWidth="10" defaultRowHeight="15" x14ac:dyDescent="0.25"/>
  <cols>
    <col min="1" max="1" width="11.42578125" customWidth="1"/>
    <col min="2" max="2" width="11" bestFit="1" customWidth="1"/>
  </cols>
  <sheetData>
    <row r="1" spans="1:2" x14ac:dyDescent="0.25">
      <c r="A1" s="4" t="s">
        <v>50</v>
      </c>
      <c r="B1" s="10" t="s">
        <v>47</v>
      </c>
    </row>
    <row r="2" spans="1:2" x14ac:dyDescent="0.25">
      <c r="A2" s="6" t="s">
        <v>28</v>
      </c>
      <c r="B2" s="6">
        <v>4</v>
      </c>
    </row>
    <row r="3" spans="1:2" x14ac:dyDescent="0.25">
      <c r="A3" s="6" t="s">
        <v>29</v>
      </c>
      <c r="B3" s="6">
        <v>4</v>
      </c>
    </row>
    <row r="4" spans="1:2" x14ac:dyDescent="0.25">
      <c r="A4" s="6" t="s">
        <v>30</v>
      </c>
      <c r="B4" s="6">
        <v>6</v>
      </c>
    </row>
    <row r="5" spans="1:2" x14ac:dyDescent="0.25">
      <c r="A5" s="6" t="s">
        <v>31</v>
      </c>
      <c r="B5" s="6">
        <v>6</v>
      </c>
    </row>
    <row r="6" spans="1:2" x14ac:dyDescent="0.25">
      <c r="A6" s="6" t="s">
        <v>32</v>
      </c>
      <c r="B6" s="6">
        <v>3</v>
      </c>
    </row>
    <row r="7" spans="1:2" x14ac:dyDescent="0.25">
      <c r="A7" s="6" t="s">
        <v>33</v>
      </c>
      <c r="B7" s="6">
        <v>10</v>
      </c>
    </row>
    <row r="8" spans="1:2" x14ac:dyDescent="0.25">
      <c r="A8" s="6" t="s">
        <v>34</v>
      </c>
      <c r="B8" s="6">
        <v>1</v>
      </c>
    </row>
    <row r="9" spans="1:2" x14ac:dyDescent="0.25">
      <c r="A9" s="6" t="s">
        <v>35</v>
      </c>
      <c r="B9" s="6">
        <v>5</v>
      </c>
    </row>
    <row r="10" spans="1:2" x14ac:dyDescent="0.25">
      <c r="A10" s="6" t="s">
        <v>36</v>
      </c>
      <c r="B10" s="6">
        <v>6</v>
      </c>
    </row>
    <row r="11" spans="1:2" x14ac:dyDescent="0.25">
      <c r="A11" s="6" t="s">
        <v>37</v>
      </c>
      <c r="B11" s="6">
        <v>4</v>
      </c>
    </row>
    <row r="12" spans="1:2" x14ac:dyDescent="0.25">
      <c r="A12" s="6" t="s">
        <v>38</v>
      </c>
      <c r="B12" s="6">
        <v>9</v>
      </c>
    </row>
    <row r="13" spans="1:2" x14ac:dyDescent="0.25">
      <c r="A13" s="6" t="s">
        <v>39</v>
      </c>
      <c r="B13" s="6">
        <v>1</v>
      </c>
    </row>
    <row r="14" spans="1:2" x14ac:dyDescent="0.25">
      <c r="A14" s="11"/>
      <c r="B14" s="12">
        <f>SUM(B2:B13)</f>
        <v>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5"/>
  <sheetViews>
    <sheetView workbookViewId="0"/>
  </sheetViews>
  <sheetFormatPr baseColWidth="10" defaultRowHeight="15" x14ac:dyDescent="0.25"/>
  <cols>
    <col min="1" max="1" width="16.85546875" customWidth="1"/>
    <col min="2" max="2" width="13.140625" customWidth="1"/>
    <col min="3" max="3" width="17.7109375" customWidth="1"/>
  </cols>
  <sheetData>
    <row r="1" spans="1:3" x14ac:dyDescent="0.25">
      <c r="A1" s="4" t="s">
        <v>49</v>
      </c>
      <c r="B1" s="10" t="s">
        <v>47</v>
      </c>
      <c r="C1" s="20" t="s">
        <v>46</v>
      </c>
    </row>
    <row r="2" spans="1:3" x14ac:dyDescent="0.25">
      <c r="A2" s="15" t="s">
        <v>41</v>
      </c>
      <c r="B2" s="16">
        <v>12</v>
      </c>
      <c r="C2" s="21">
        <f>B2/B5</f>
        <v>0.20338983050847459</v>
      </c>
    </row>
    <row r="3" spans="1:3" x14ac:dyDescent="0.25">
      <c r="A3" s="15" t="s">
        <v>42</v>
      </c>
      <c r="B3" s="16">
        <v>17</v>
      </c>
      <c r="C3" s="21">
        <f>B3/B5</f>
        <v>0.28813559322033899</v>
      </c>
    </row>
    <row r="4" spans="1:3" x14ac:dyDescent="0.25">
      <c r="A4" s="17" t="s">
        <v>43</v>
      </c>
      <c r="B4" s="18">
        <v>30</v>
      </c>
      <c r="C4" s="21">
        <f>B4/B5</f>
        <v>0.50847457627118642</v>
      </c>
    </row>
    <row r="5" spans="1:3" x14ac:dyDescent="0.25">
      <c r="A5" s="17"/>
      <c r="B5" s="18">
        <f>SUBTOTAL(109,Tabla2[NÚMERO])</f>
        <v>59</v>
      </c>
      <c r="C5" s="22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4"/>
  <sheetViews>
    <sheetView workbookViewId="0"/>
  </sheetViews>
  <sheetFormatPr baseColWidth="10" defaultRowHeight="15" x14ac:dyDescent="0.25"/>
  <cols>
    <col min="1" max="1" width="32.140625" customWidth="1"/>
    <col min="2" max="2" width="13" customWidth="1"/>
    <col min="3" max="3" width="17.7109375" customWidth="1"/>
  </cols>
  <sheetData>
    <row r="1" spans="1:3" x14ac:dyDescent="0.25">
      <c r="A1" s="4" t="s">
        <v>48</v>
      </c>
      <c r="B1" s="10" t="s">
        <v>47</v>
      </c>
      <c r="C1" s="20" t="s">
        <v>46</v>
      </c>
    </row>
    <row r="2" spans="1:3" x14ac:dyDescent="0.25">
      <c r="A2" s="15" t="s">
        <v>52</v>
      </c>
      <c r="B2" s="16">
        <v>39</v>
      </c>
      <c r="C2" s="21">
        <f>B2/B4</f>
        <v>0.66101694915254239</v>
      </c>
    </row>
    <row r="3" spans="1:3" x14ac:dyDescent="0.25">
      <c r="A3" s="17" t="s">
        <v>53</v>
      </c>
      <c r="B3" s="18">
        <v>20</v>
      </c>
      <c r="C3" s="21">
        <f>B3/B4</f>
        <v>0.33898305084745761</v>
      </c>
    </row>
    <row r="4" spans="1:3" x14ac:dyDescent="0.25">
      <c r="A4" s="17"/>
      <c r="B4" s="18">
        <f>SUBTOTAL(109,Tabla3[NÚMERO])</f>
        <v>59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21"/>
  <sheetViews>
    <sheetView workbookViewId="0">
      <selection activeCell="M8" sqref="M8"/>
    </sheetView>
  </sheetViews>
  <sheetFormatPr baseColWidth="10" defaultRowHeight="15" x14ac:dyDescent="0.25"/>
  <cols>
    <col min="1" max="1" width="41.28515625" bestFit="1" customWidth="1"/>
  </cols>
  <sheetData>
    <row r="1" spans="1:2" x14ac:dyDescent="0.25">
      <c r="A1" s="4" t="s">
        <v>40</v>
      </c>
      <c r="B1" s="5" t="s">
        <v>47</v>
      </c>
    </row>
    <row r="2" spans="1:2" x14ac:dyDescent="0.25">
      <c r="A2" s="6" t="s">
        <v>228</v>
      </c>
      <c r="B2" s="6">
        <v>1</v>
      </c>
    </row>
    <row r="3" spans="1:2" x14ac:dyDescent="0.25">
      <c r="A3" s="6" t="s">
        <v>230</v>
      </c>
      <c r="B3" s="6">
        <v>1</v>
      </c>
    </row>
    <row r="4" spans="1:2" x14ac:dyDescent="0.25">
      <c r="A4" s="6" t="s">
        <v>231</v>
      </c>
      <c r="B4" s="6">
        <v>1</v>
      </c>
    </row>
    <row r="5" spans="1:2" x14ac:dyDescent="0.25">
      <c r="A5" s="6" t="s">
        <v>224</v>
      </c>
      <c r="B5" s="6">
        <v>1</v>
      </c>
    </row>
    <row r="6" spans="1:2" x14ac:dyDescent="0.25">
      <c r="A6" s="6" t="s">
        <v>19</v>
      </c>
      <c r="B6" s="6">
        <v>1</v>
      </c>
    </row>
    <row r="7" spans="1:2" x14ac:dyDescent="0.25">
      <c r="A7" s="6" t="s">
        <v>51</v>
      </c>
      <c r="B7" s="6">
        <v>1</v>
      </c>
    </row>
    <row r="8" spans="1:2" x14ac:dyDescent="0.25">
      <c r="A8" s="6" t="s">
        <v>229</v>
      </c>
      <c r="B8" s="6">
        <v>1</v>
      </c>
    </row>
    <row r="9" spans="1:2" x14ac:dyDescent="0.25">
      <c r="A9" s="6" t="s">
        <v>233</v>
      </c>
      <c r="B9" s="6">
        <v>1</v>
      </c>
    </row>
    <row r="10" spans="1:2" x14ac:dyDescent="0.25">
      <c r="A10" s="6" t="s">
        <v>20</v>
      </c>
      <c r="B10" s="6">
        <v>1</v>
      </c>
    </row>
    <row r="11" spans="1:2" x14ac:dyDescent="0.25">
      <c r="A11" s="6" t="s">
        <v>226</v>
      </c>
      <c r="B11" s="6">
        <v>2</v>
      </c>
    </row>
    <row r="12" spans="1:2" x14ac:dyDescent="0.25">
      <c r="A12" s="6" t="s">
        <v>18</v>
      </c>
      <c r="B12" s="6">
        <v>2</v>
      </c>
    </row>
    <row r="13" spans="1:2" x14ac:dyDescent="0.25">
      <c r="A13" s="6" t="s">
        <v>227</v>
      </c>
      <c r="B13" s="6">
        <v>2</v>
      </c>
    </row>
    <row r="14" spans="1:2" x14ac:dyDescent="0.25">
      <c r="A14" s="6" t="s">
        <v>21</v>
      </c>
      <c r="B14" s="6">
        <v>2</v>
      </c>
    </row>
    <row r="15" spans="1:2" x14ac:dyDescent="0.25">
      <c r="A15" s="6" t="s">
        <v>9</v>
      </c>
      <c r="B15" s="6">
        <v>3</v>
      </c>
    </row>
    <row r="16" spans="1:2" x14ac:dyDescent="0.25">
      <c r="A16" s="6" t="s">
        <v>225</v>
      </c>
      <c r="B16" s="6">
        <v>4</v>
      </c>
    </row>
    <row r="17" spans="1:2" x14ac:dyDescent="0.25">
      <c r="A17" s="6" t="s">
        <v>22</v>
      </c>
      <c r="B17" s="6">
        <v>5</v>
      </c>
    </row>
    <row r="18" spans="1:2" x14ac:dyDescent="0.25">
      <c r="A18" s="6" t="s">
        <v>24</v>
      </c>
      <c r="B18" s="6">
        <v>6</v>
      </c>
    </row>
    <row r="19" spans="1:2" x14ac:dyDescent="0.25">
      <c r="A19" s="7" t="s">
        <v>23</v>
      </c>
      <c r="B19" s="7">
        <v>12</v>
      </c>
    </row>
    <row r="20" spans="1:2" x14ac:dyDescent="0.25">
      <c r="A20" s="7" t="s">
        <v>25</v>
      </c>
      <c r="B20" s="7">
        <v>12</v>
      </c>
    </row>
    <row r="21" spans="1:2" x14ac:dyDescent="0.25">
      <c r="A21" s="8"/>
      <c r="B21" s="9">
        <f>SUM(B2:B20)</f>
        <v>59</v>
      </c>
    </row>
  </sheetData>
  <sortState ref="A2:B21">
    <sortCondition ref="B20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2"/>
  <sheetViews>
    <sheetView workbookViewId="0"/>
  </sheetViews>
  <sheetFormatPr baseColWidth="10" defaultRowHeight="15" x14ac:dyDescent="0.25"/>
  <cols>
    <col min="1" max="1" width="50.5703125" bestFit="1" customWidth="1"/>
    <col min="2" max="2" width="12.7109375" customWidth="1"/>
  </cols>
  <sheetData>
    <row r="1" spans="1:2" x14ac:dyDescent="0.25">
      <c r="A1" s="13" t="s">
        <v>27</v>
      </c>
      <c r="B1" s="14" t="s">
        <v>47</v>
      </c>
    </row>
    <row r="2" spans="1:2" x14ac:dyDescent="0.25">
      <c r="A2" s="15" t="s">
        <v>12</v>
      </c>
      <c r="B2" s="16">
        <v>28</v>
      </c>
    </row>
    <row r="3" spans="1:2" x14ac:dyDescent="0.25">
      <c r="A3" s="15" t="s">
        <v>15</v>
      </c>
      <c r="B3" s="16">
        <v>2</v>
      </c>
    </row>
    <row r="4" spans="1:2" x14ac:dyDescent="0.25">
      <c r="A4" s="15" t="s">
        <v>95</v>
      </c>
      <c r="B4" s="16">
        <v>8</v>
      </c>
    </row>
    <row r="5" spans="1:2" x14ac:dyDescent="0.25">
      <c r="A5" s="15" t="s">
        <v>8</v>
      </c>
      <c r="B5" s="16">
        <v>18</v>
      </c>
    </row>
    <row r="6" spans="1:2" x14ac:dyDescent="0.25">
      <c r="A6" s="15" t="s">
        <v>26</v>
      </c>
      <c r="B6" s="16">
        <v>3</v>
      </c>
    </row>
    <row r="7" spans="1:2" x14ac:dyDescent="0.25">
      <c r="A7" s="17"/>
      <c r="B7" s="18">
        <f>SUBTOTAL(109,Tabla1[NÚMERO])</f>
        <v>59</v>
      </c>
    </row>
    <row r="8" spans="1:2" x14ac:dyDescent="0.25">
      <c r="A8" s="11"/>
      <c r="B8" s="11"/>
    </row>
    <row r="9" spans="1:2" x14ac:dyDescent="0.25">
      <c r="A9" s="23" t="s">
        <v>4</v>
      </c>
      <c r="B9" s="24">
        <v>28</v>
      </c>
    </row>
    <row r="10" spans="1:2" x14ac:dyDescent="0.25">
      <c r="A10" s="19"/>
      <c r="B10" s="19"/>
    </row>
    <row r="12" spans="1:2" x14ac:dyDescent="0.25">
      <c r="A12" s="11"/>
      <c r="B12" s="1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RELACIÓN EXPEDIENTES 5701-2020</vt:lpstr>
      <vt:lpstr>Nº SOLICITUDES</vt:lpstr>
      <vt:lpstr>PÉRFIL SOLICITANTE</vt:lpstr>
      <vt:lpstr>MEDIO DE PRESENTACIÓN</vt:lpstr>
      <vt:lpstr>SERVICIO AFECTADO</vt:lpstr>
      <vt:lpstr>CONTENIDO DE LAS RESOLUCIONES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DERECHO DE ACCESO A INFORMACIÓN PÚBLICA AÑO 2018</dc:title>
  <dc:creator>transparencia@oviedo.es</dc:creator>
  <dc:description>Datos de los expedientes de derecho de acceso a información pública iniciados en el año 2018 en el Ayuntamiento de Oviedo.</dc:description>
  <cp:lastModifiedBy>Angela Moral Alonso</cp:lastModifiedBy>
  <dcterms:created xsi:type="dcterms:W3CDTF">2006-09-16T00:00:00Z</dcterms:created>
  <dcterms:modified xsi:type="dcterms:W3CDTF">2021-05-14T10:48:09Z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