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MEMORIA SECCIÓN DE TRANSPARENCIA\SEGUIMIENTO PETICIONES PRESENTADAS\"/>
    </mc:Choice>
  </mc:AlternateContent>
  <bookViews>
    <workbookView xWindow="0" yWindow="0" windowWidth="19200" windowHeight="13740" tabRatio="916"/>
  </bookViews>
  <sheets>
    <sheet name="RELACIÓN EXPEDIENTES 5701-2019" sheetId="1" r:id="rId1"/>
    <sheet name="Nº DE SOLICITUDES" sheetId="2" r:id="rId2"/>
    <sheet name="PERFIL DEL SOLICITANTE" sheetId="3" r:id="rId3"/>
    <sheet name="MEDIO DE PRESENTACIÓN" sheetId="4" r:id="rId4"/>
    <sheet name="SERVICIO AFECTADO" sheetId="5" r:id="rId5"/>
    <sheet name="SENTIDO DE LAS RESOLUCIONES" sheetId="6" r:id="rId6"/>
  </sheets>
  <calcPr calcId="152511" calcMode="manual"/>
</workbook>
</file>

<file path=xl/calcChain.xml><?xml version="1.0" encoding="utf-8"?>
<calcChain xmlns="http://schemas.openxmlformats.org/spreadsheetml/2006/main">
  <c r="B21" i="5" l="1"/>
  <c r="B9" i="6" l="1"/>
  <c r="B5" i="3" l="1"/>
  <c r="C3" i="3" s="1"/>
  <c r="B4" i="4" l="1"/>
  <c r="B14" i="2"/>
  <c r="C4" i="3" l="1"/>
  <c r="C2" i="3" l="1"/>
  <c r="C3" i="4" l="1"/>
  <c r="C2" i="4" l="1"/>
</calcChain>
</file>

<file path=xl/sharedStrings.xml><?xml version="1.0" encoding="utf-8"?>
<sst xmlns="http://schemas.openxmlformats.org/spreadsheetml/2006/main" count="507" uniqueCount="314">
  <si>
    <t>1</t>
  </si>
  <si>
    <t>02/01/2019</t>
  </si>
  <si>
    <t>2019/731</t>
  </si>
  <si>
    <t>16/01/2019</t>
  </si>
  <si>
    <t>17/01/2019</t>
  </si>
  <si>
    <t>2019/730</t>
  </si>
  <si>
    <t>2019/729</t>
  </si>
  <si>
    <t>2019/1000</t>
  </si>
  <si>
    <t>2019/1288</t>
  </si>
  <si>
    <t>2019/1185</t>
  </si>
  <si>
    <t>2019/3487</t>
  </si>
  <si>
    <t>Expediente 1193-960012</t>
  </si>
  <si>
    <t>2019/3362</t>
  </si>
  <si>
    <t>2019/3488</t>
  </si>
  <si>
    <t>2019/2797</t>
  </si>
  <si>
    <t>2019/3489</t>
  </si>
  <si>
    <t>Expediente nº 1810 año 1982</t>
  </si>
  <si>
    <t>2019/3762</t>
  </si>
  <si>
    <t>Inadmisión a trámite</t>
  </si>
  <si>
    <t>2019/2515</t>
  </si>
  <si>
    <t>Expediente C-1469/96</t>
  </si>
  <si>
    <t>Contrato Aqualia</t>
  </si>
  <si>
    <t>Expediente 1199/87-0128</t>
  </si>
  <si>
    <t>2019/4014</t>
  </si>
  <si>
    <t>2019/4591</t>
  </si>
  <si>
    <t>Expediente contratación Bulevar de Santullano</t>
  </si>
  <si>
    <t>Informe del Arquitecto municipal sobre Santullano</t>
  </si>
  <si>
    <t>2019/4852</t>
  </si>
  <si>
    <t>Preba de la Sidra 2019</t>
  </si>
  <si>
    <t>2019/4869</t>
  </si>
  <si>
    <t>2019/5068</t>
  </si>
  <si>
    <t>Feria de quesos artesanos Quiero Ques-Arte 2019</t>
  </si>
  <si>
    <t>2019/5333</t>
  </si>
  <si>
    <t>2019/5263</t>
  </si>
  <si>
    <t>Mercau de la Gascuña 2019</t>
  </si>
  <si>
    <t>Centro Social Parque Truébano - El Cristo</t>
  </si>
  <si>
    <t>Estudio y valoración del suelo rural</t>
  </si>
  <si>
    <t>Denegación subvención</t>
  </si>
  <si>
    <t>Plan Especial Armando Collar</t>
  </si>
  <si>
    <t>Modelo común para acreditación situación violencia de género</t>
  </si>
  <si>
    <t>2019/6104</t>
  </si>
  <si>
    <t xml:space="preserve">  22/04/2019</t>
  </si>
  <si>
    <t>Proyecto Bulevar de Santullano</t>
  </si>
  <si>
    <t>2019/6521</t>
  </si>
  <si>
    <t>2019/6526</t>
  </si>
  <si>
    <t>2019/6524</t>
  </si>
  <si>
    <t>2019/6525</t>
  </si>
  <si>
    <t>2019/5251</t>
  </si>
  <si>
    <t>2019/5780</t>
  </si>
  <si>
    <t>2019/5784</t>
  </si>
  <si>
    <t>2019/5875</t>
  </si>
  <si>
    <t>2019/6615</t>
  </si>
  <si>
    <t>2019/6633</t>
  </si>
  <si>
    <t>2019/6778</t>
  </si>
  <si>
    <t>Copias del expediente 1194-070002</t>
  </si>
  <si>
    <t>Expedientes urbanísticos Monte Naranco</t>
  </si>
  <si>
    <t>Normativa municipal sobre badenes</t>
  </si>
  <si>
    <t>Expediente 1202/970129</t>
  </si>
  <si>
    <t xml:space="preserve"> Proyecto compensación UG Ferreros 2</t>
  </si>
  <si>
    <t>2019/6871</t>
  </si>
  <si>
    <t>2019/7270</t>
  </si>
  <si>
    <t>Acceso pleno</t>
  </si>
  <si>
    <t>2019/7434</t>
  </si>
  <si>
    <t>Ampliación de plazo</t>
  </si>
  <si>
    <t>2019/6867</t>
  </si>
  <si>
    <t>2019/7601</t>
  </si>
  <si>
    <t>2019/7602</t>
  </si>
  <si>
    <t>2019/7682</t>
  </si>
  <si>
    <t>2019/7683</t>
  </si>
  <si>
    <t>2019/7952</t>
  </si>
  <si>
    <t>2019/7951</t>
  </si>
  <si>
    <t>2019/8072</t>
  </si>
  <si>
    <t>2019/8347</t>
  </si>
  <si>
    <t>Grupo folklórico "El Castiellu"</t>
  </si>
  <si>
    <t>Fiestas de San Pedro de Naves</t>
  </si>
  <si>
    <t>04/06/0219</t>
  </si>
  <si>
    <t>2019/8439</t>
  </si>
  <si>
    <t>2019/8528</t>
  </si>
  <si>
    <t>Expediente de las fiestas de Vetusta 14 al 17 de junio de 2019</t>
  </si>
  <si>
    <t>2019/8971</t>
  </si>
  <si>
    <t>Expediente 1191-030004 "Plan Parcial Manjoya-Río Gafo"</t>
  </si>
  <si>
    <t>Expediente 12017-180091</t>
  </si>
  <si>
    <t>2019/9193</t>
  </si>
  <si>
    <t>2019/9190</t>
  </si>
  <si>
    <t>2019/8441</t>
  </si>
  <si>
    <t>2019/9192</t>
  </si>
  <si>
    <t>2019/9186</t>
  </si>
  <si>
    <t>2019/9191</t>
  </si>
  <si>
    <t>Contratos, convenios y subvenciones con Unipublic S.A.U.</t>
  </si>
  <si>
    <t>Copia completa de denuncia</t>
  </si>
  <si>
    <t>2019/9207</t>
  </si>
  <si>
    <t>2019/9206</t>
  </si>
  <si>
    <t>2019/9208</t>
  </si>
  <si>
    <t>2019/9235</t>
  </si>
  <si>
    <t>Atestado Policía Local</t>
  </si>
  <si>
    <t>2019/9674</t>
  </si>
  <si>
    <t>2019/9673</t>
  </si>
  <si>
    <t>2019/9671</t>
  </si>
  <si>
    <t>2019/10509</t>
  </si>
  <si>
    <t>2019/10520</t>
  </si>
  <si>
    <t>2019/10519</t>
  </si>
  <si>
    <t>2019/10726</t>
  </si>
  <si>
    <t>2019/10725</t>
  </si>
  <si>
    <t xml:space="preserve">Licencia de apertura del local en Calle Ildefonso del Río nº 3, local 4 </t>
  </si>
  <si>
    <t>2019/11239</t>
  </si>
  <si>
    <t>2019/11243</t>
  </si>
  <si>
    <t>2019/11261</t>
  </si>
  <si>
    <t>2019/11304</t>
  </si>
  <si>
    <t>2019/11990</t>
  </si>
  <si>
    <t>2019/11988</t>
  </si>
  <si>
    <t>Expediente 1195-060004 Área residencial Prado de la Vega y Expediente 1192-080001 PE_RAY - Mercadín Bajo</t>
  </si>
  <si>
    <t>Expediente 1195-12001 del Archivo Municipal</t>
  </si>
  <si>
    <t>Reiteración de solicitudes no tramitadas por el Ayuntamiento de Oviedo durante la anterior legislatura</t>
  </si>
  <si>
    <t>2019/12360</t>
  </si>
  <si>
    <t>2019/12361</t>
  </si>
  <si>
    <t>2019/12419</t>
  </si>
  <si>
    <t>2019/12571</t>
  </si>
  <si>
    <t>2019/12804</t>
  </si>
  <si>
    <t>2019/12469</t>
  </si>
  <si>
    <t>Proyecto presupuestos participativos</t>
  </si>
  <si>
    <t>2019/12978</t>
  </si>
  <si>
    <t>Vista del expediente 1235-180004</t>
  </si>
  <si>
    <t>2019/13583</t>
  </si>
  <si>
    <t>Acuerdo de concesión del Estadio Carlos Tartiere</t>
  </si>
  <si>
    <t>2019/14196</t>
  </si>
  <si>
    <t>Información variada sobre licencia de obras, certificado final de obra y otros</t>
  </si>
  <si>
    <t>2019/14527</t>
  </si>
  <si>
    <t>Información sobre licencias en determinados inmuebles</t>
  </si>
  <si>
    <t>Expediente 4411/2018/3</t>
  </si>
  <si>
    <t>2019/15678</t>
  </si>
  <si>
    <t>2019/15689</t>
  </si>
  <si>
    <t>2019/15687</t>
  </si>
  <si>
    <t>2019/15679</t>
  </si>
  <si>
    <t>Ordenanza fiscal IBI 2019</t>
  </si>
  <si>
    <t>Expediente CC2016/144</t>
  </si>
  <si>
    <t>Herramientas de acceso para tramites electronicos</t>
  </si>
  <si>
    <t>Reparos formulados por intervención</t>
  </si>
  <si>
    <t>Plan autoproteccion Palacio de los deportes</t>
  </si>
  <si>
    <t>Plan autoproteccion Carlos Tartiere y San Mateo 2019</t>
  </si>
  <si>
    <t>Copia Contrato servicio agua CC 96/078</t>
  </si>
  <si>
    <t>2019/16288</t>
  </si>
  <si>
    <t>2019/16657</t>
  </si>
  <si>
    <t>Denuncia sobre obras realizadas en la sidrería Tierra Astur en julio del 2018</t>
  </si>
  <si>
    <t>Denuncia sobre obras realizadas en la sidrería La Parrilla en agosto del 2019</t>
  </si>
  <si>
    <t>Información relativa a la fiesta del Amagüestu 2019</t>
  </si>
  <si>
    <t>2019/16825</t>
  </si>
  <si>
    <t>2019/17380</t>
  </si>
  <si>
    <t>Contrato con Jovellanos XXI</t>
  </si>
  <si>
    <t>Consulta del PERI Jovellanos II</t>
  </si>
  <si>
    <t>2019/18436</t>
  </si>
  <si>
    <t>2019/18437</t>
  </si>
  <si>
    <t>2019/18434</t>
  </si>
  <si>
    <t>2019/18435</t>
  </si>
  <si>
    <t>2019/18143</t>
  </si>
  <si>
    <t>2019/18689</t>
  </si>
  <si>
    <t>2019/18194</t>
  </si>
  <si>
    <t>2019/19231</t>
  </si>
  <si>
    <t>Expediente 2015/5960</t>
  </si>
  <si>
    <t xml:space="preserve"> Información urbanística respecto de inmueble en  C/ Arquitecto Reguera 9</t>
  </si>
  <si>
    <t>2019/19409</t>
  </si>
  <si>
    <t>2019/15728</t>
  </si>
  <si>
    <t>2019/19414</t>
  </si>
  <si>
    <t>2019/18432</t>
  </si>
  <si>
    <t>2019/19550</t>
  </si>
  <si>
    <t>2019/19553</t>
  </si>
  <si>
    <t>2019/19554</t>
  </si>
  <si>
    <t>2019/19555</t>
  </si>
  <si>
    <t>2019/19549</t>
  </si>
  <si>
    <t>2019/20069</t>
  </si>
  <si>
    <t>2019/20068</t>
  </si>
  <si>
    <t>Licencia tenencia animales potencialmente peligrosos</t>
  </si>
  <si>
    <t>Información relativa a la empresa Aguas de Barcelona y cualquier empresa participada por el grupo francés Suez</t>
  </si>
  <si>
    <t>2019/20539</t>
  </si>
  <si>
    <t>2019/20877</t>
  </si>
  <si>
    <t>2020/41</t>
  </si>
  <si>
    <t>2020/198</t>
  </si>
  <si>
    <t>2020/217</t>
  </si>
  <si>
    <t>2020/336</t>
  </si>
  <si>
    <t>Acceso parcial</t>
  </si>
  <si>
    <t>2020/3028</t>
  </si>
  <si>
    <t>2019/12226</t>
  </si>
  <si>
    <t>2019/20310</t>
  </si>
  <si>
    <t>2021/329</t>
  </si>
  <si>
    <t>Nº EXPTE.</t>
  </si>
  <si>
    <t>FECHA SOLICITUD</t>
  </si>
  <si>
    <t>OBJETO DE LA SOLICITUD</t>
  </si>
  <si>
    <t>Nº RESOLUCIÓN</t>
  </si>
  <si>
    <t>FECHA RESOLUCIÓN</t>
  </si>
  <si>
    <t>CONTENIDO RESOLUCIÓN</t>
  </si>
  <si>
    <t>Solicitudes recibidas de forma telemática</t>
  </si>
  <si>
    <t>SERVICIO AFECTADO</t>
  </si>
  <si>
    <t>POLICÍA LOCAL</t>
  </si>
  <si>
    <t>INFRAESTRUCTURAS</t>
  </si>
  <si>
    <t>CONTRATACIÓN</t>
  </si>
  <si>
    <t>TRANSPARENCIA</t>
  </si>
  <si>
    <t>MEDIO AMBIENTE Y PLANEAMIENTO URBANÍSTICO</t>
  </si>
  <si>
    <t>Procedimiento en tramitación</t>
  </si>
  <si>
    <t>Acumulación</t>
  </si>
  <si>
    <t>Denegación acceso</t>
  </si>
  <si>
    <t>MEDIO AMBIENTE Y PLANEAMIENTO URBANÍSITCO</t>
  </si>
  <si>
    <t>E.D General Elorza 6 (Expte. 1193-100004)</t>
  </si>
  <si>
    <t>Actas Comisión Plenaria Urbanismo e Infraestructuras</t>
  </si>
  <si>
    <t>E.D General Elorza 67 (Expte. 1193-100004)</t>
  </si>
  <si>
    <t>Información relativa a los Centros sociales</t>
  </si>
  <si>
    <t>SERVICIOS SOCIALES</t>
  </si>
  <si>
    <t>Martillo de Santa Ana (805-130001)
CC2014/137 Proyecto museológico y museográfico</t>
  </si>
  <si>
    <t>Varios expedientes administrativos</t>
  </si>
  <si>
    <t>Relación de expedientes de baja de vados</t>
  </si>
  <si>
    <t>Expte. Autorización actuación "Mazcaritos"</t>
  </si>
  <si>
    <t>Exptes. Autorización actuaciones musicales</t>
  </si>
  <si>
    <t>Expte. Autorización actos celebrados en C/Gascona</t>
  </si>
  <si>
    <t xml:space="preserve"> Atestado Policía Local</t>
  </si>
  <si>
    <t>Importe anual subvenciones Grupos Políticos</t>
  </si>
  <si>
    <t>Memoria y plan del Plan Especial Caldas Balneario (Expediente 1192 05 0005)</t>
  </si>
  <si>
    <t>Plan Parcial Altos de Santo Medero (Expediente 1191-080005)</t>
  </si>
  <si>
    <t>Información de los órganos del Ayuntamiento sobre la STC 59/2017</t>
  </si>
  <si>
    <t>Planos del Plan Especial del Rubín (Expediente 1192-960001)</t>
  </si>
  <si>
    <t xml:space="preserve"> Datos incidencias Xperta  año 2019</t>
  </si>
  <si>
    <t>MES</t>
  </si>
  <si>
    <t>NÚMERO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</si>
  <si>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</si>
  <si>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</si>
  <si>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</si>
  <si>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</si>
  <si>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</si>
  <si>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</si>
  <si>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</si>
  <si>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</si>
  <si>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</si>
  <si>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</si>
  <si>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</si>
  <si>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</si>
  <si>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PERFIL</t>
  </si>
  <si>
    <t>PORCENTAJE</t>
  </si>
  <si>
    <t>Mujeres</t>
  </si>
  <si>
    <t>Hombres</t>
  </si>
  <si>
    <t>Personas jurídicas</t>
  </si>
  <si>
    <t>Remisión al Archivo Municipal</t>
  </si>
  <si>
    <t>2021/5179</t>
  </si>
  <si>
    <t>FESTEJOS</t>
  </si>
  <si>
    <t>COMERCIO Y MERCADOS</t>
  </si>
  <si>
    <t>EDIFICIOS Y PATRIMONIO</t>
  </si>
  <si>
    <t>MEDIO AMBIENTE Y PLANEAMIENTO YRBANÍSTICO</t>
  </si>
  <si>
    <t>DISTRITOS Y PARTICIPACIÓN SECTORIAL</t>
  </si>
  <si>
    <t>CONTRATACION</t>
  </si>
  <si>
    <t>Estudio de detalle U.G. Ferreros</t>
  </si>
  <si>
    <t>GESTIÓN DEL PATRIMONIO</t>
  </si>
  <si>
    <t>LICENCIAS URBANÍSTICAS</t>
  </si>
  <si>
    <t>DISTRITOS Y PARTICIPACIÓN SOCIAL</t>
  </si>
  <si>
    <t>DEPORTES</t>
  </si>
  <si>
    <t>CONSEJO ECONÓMICO-ADMINISTRATIVO</t>
  </si>
  <si>
    <t>MEDIO AMBIENTE Y PLANEMIENTO URBANÍSTICO</t>
  </si>
  <si>
    <t>ARCHIVO MUNICIPAL</t>
  </si>
  <si>
    <t>LICENCIAS URBANÍSTICAS / MAPU / PATRIMONIO</t>
  </si>
  <si>
    <t>FUNDACIÓN MUNICIPAL DE CULTURA</t>
  </si>
  <si>
    <t>OFICINA PRESUPUESTARIA</t>
  </si>
  <si>
    <t>PEOTIC</t>
  </si>
  <si>
    <t>INTERVENCIÓN</t>
  </si>
  <si>
    <t>2019/18433</t>
  </si>
  <si>
    <t>Procedimiento en tarmitación</t>
  </si>
  <si>
    <t>2021/2394</t>
  </si>
  <si>
    <t>LICENCIAS URBANÍSTICAS / MAPU</t>
  </si>
  <si>
    <t>SALUD PÚBLICA</t>
  </si>
  <si>
    <t>Archivo Municipal</t>
  </si>
  <si>
    <t>Contratación</t>
  </si>
  <si>
    <t>Deportes</t>
  </si>
  <si>
    <t>Gestión del Patrimonio</t>
  </si>
  <si>
    <t>Infraestructuras</t>
  </si>
  <si>
    <t>Licencias Urbanísticas</t>
  </si>
  <si>
    <t>Medio Ambiente y Planeamiento Urbanístico</t>
  </si>
  <si>
    <t>Oficina Presupuestaria</t>
  </si>
  <si>
    <t>Policía Local</t>
  </si>
  <si>
    <t>Promoción Económica, Comercio y Mercados</t>
  </si>
  <si>
    <t>Salud Pública</t>
  </si>
  <si>
    <t>TIC</t>
  </si>
  <si>
    <t>Transparencia</t>
  </si>
  <si>
    <t>Servicios Sociales</t>
  </si>
  <si>
    <t>Festejos</t>
  </si>
  <si>
    <t>Distritos y Participación Sectorial</t>
  </si>
  <si>
    <t>Intervención</t>
  </si>
  <si>
    <t>Fundación Municipal de Cultura</t>
  </si>
  <si>
    <t>Consejo Económico - Administrativo</t>
  </si>
  <si>
    <t>CONSERV. Y POLICÍA URBANA / CONTRATACIÓN</t>
  </si>
  <si>
    <t>Acceso pleno / Procedimiento en tramitación /
Inadmisión a trámite</t>
  </si>
  <si>
    <t>SENTIDO DE LAS RESOLUCIONES</t>
  </si>
  <si>
    <t>Telemático</t>
  </si>
  <si>
    <t>MEDIO DE PRESENTACIÓN</t>
  </si>
  <si>
    <t>Acumulación de expedientes</t>
  </si>
  <si>
    <t>Inadmisión a trámite (art. 18 Ley 19/2013)</t>
  </si>
  <si>
    <t>Procedimiento en tramitación (D.A.1º Ley 19/2013)</t>
  </si>
  <si>
    <t>NO telemático</t>
  </si>
  <si>
    <r>
      <rPr>
        <b/>
        <sz val="11"/>
        <color rgb="FFFF0000"/>
        <rFont val="Tahoma"/>
        <family val="2"/>
      </rPr>
      <t>**</t>
    </r>
    <r>
      <rPr>
        <b/>
        <sz val="11"/>
        <color theme="1"/>
        <rFont val="Tahoma"/>
        <family val="2"/>
      </rPr>
      <t xml:space="preserve">El expediente nº 62 NO contiene una solicitud de acceso. 
El número total de solicitudes recibidas es de </t>
    </r>
    <r>
      <rPr>
        <b/>
        <u/>
        <sz val="11"/>
        <color theme="1"/>
        <rFont val="Tahoma"/>
        <family val="2"/>
      </rPr>
      <t>95</t>
    </r>
    <r>
      <rPr>
        <b/>
        <sz val="11"/>
        <color rgb="FFFF0000"/>
        <rFont val="Tahoma"/>
        <family val="2"/>
      </rPr>
      <t>**</t>
    </r>
  </si>
  <si>
    <t>Acceso pleno /
Procedimiento en tramitación</t>
  </si>
  <si>
    <t xml:space="preserve">Denegación de acceso </t>
  </si>
  <si>
    <t>Solicitudes NO telemáticas</t>
  </si>
  <si>
    <t>Información relativa a la cesión del Sanatorio Miñor</t>
  </si>
  <si>
    <t>Acceso a expedientes de Licencias</t>
  </si>
  <si>
    <t>Certificado estado de cuentas y listado documentación registrada año 2019 relativa a AA.VV Las Campas</t>
  </si>
  <si>
    <t>Acceso a datos contenidos en el Registro de Entidades Ciudadanas</t>
  </si>
  <si>
    <t>Consulta de varios expedientes urbanisticos</t>
  </si>
  <si>
    <t>Información relativa a Grupo folklórico "El Castiellu"</t>
  </si>
  <si>
    <t>Licencias reforma Cdad. Prop. Peña Santa de Enol, 3</t>
  </si>
  <si>
    <t>Proyecto asfaltado y reparación del Camino de la Iglesia (Bendones)</t>
  </si>
  <si>
    <t>Documentos del "Estudio para la recuperación de los Meandros del Nora"</t>
  </si>
  <si>
    <t>Expediente  1193-110002</t>
  </si>
  <si>
    <t>Copia Expediente 6404/2018/45</t>
  </si>
  <si>
    <t>Acceso expediente CC04/097 y liquidaciones anuales del servicio de 2015, 2016, 2017 2018</t>
  </si>
  <si>
    <t>Plano situacion hidrantes y bocas de riego del suelo urbano</t>
  </si>
  <si>
    <t>Expediente 1188-180001</t>
  </si>
  <si>
    <t>Información relativa al Servicio Centro Depósito de Animales del Ayuntamiento de Oviedo</t>
  </si>
  <si>
    <t>Expedientes de obra realizada en C/ Fuente del Río nº 15, 16 y 17, Colloto</t>
  </si>
  <si>
    <r>
      <rPr>
        <b/>
        <sz val="10"/>
        <color rgb="FFFF0000"/>
        <rFont val="Tahoma"/>
        <family val="2"/>
      </rPr>
      <t>*</t>
    </r>
    <r>
      <rPr>
        <b/>
        <sz val="10"/>
        <color theme="1"/>
        <rFont val="Tahoma"/>
        <family val="2"/>
      </rPr>
      <t>Hay varias solicitudes con más de un servicio afectado</t>
    </r>
  </si>
  <si>
    <t>E</t>
  </si>
  <si>
    <t>INFORMACIÓN ACTUALIZADA A FECHA 07/05/2021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</si>
</sst>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color theme="3" tint="-0.249977111117893"/>
      <name val="Tahoma"/>
      <family val="2"/>
    </font>
    <font>
      <sz val="9"/>
      <color theme="3" tint="-0.499984740745262"/>
      <name val="Tahoma"/>
      <family val="2"/>
    </font>
    <font>
      <sz val="9"/>
      <color rgb="FF00B050"/>
      <name val="Tahoma"/>
      <family val="2"/>
    </font>
    <font>
      <sz val="9"/>
      <name val="Tahoma"/>
      <family val="2"/>
    </font>
    <font>
      <b/>
      <sz val="11"/>
      <color theme="0"/>
      <name val="Tahoma"/>
      <family val="2"/>
    </font>
    <font>
      <sz val="11"/>
      <color theme="3" tint="-0.499984740745262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0"/>
      <name val="Tahoma"/>
      <family val="2"/>
    </font>
    <font>
      <sz val="11"/>
      <color theme="1"/>
      <name val="Tahoma"/>
    </font>
    <font>
      <sz val="11"/>
      <color theme="3" tint="-0.499984740745262"/>
      <name val="Tahoma"/>
    </font>
    <font>
      <b/>
      <i/>
      <sz val="10"/>
      <color theme="1"/>
      <name val="Tahoma"/>
      <family val="2"/>
    </font>
    <font>
      <b/>
      <sz val="11"/>
      <color rgb="FFFF0000"/>
      <name val="Tahoma"/>
      <family val="2"/>
    </font>
    <font>
      <b/>
      <u/>
      <sz val="11"/>
      <color theme="1"/>
      <name val="Tahoma"/>
      <family val="2"/>
    </font>
    <font>
      <i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b/>
      <sz val="12"/>
      <color theme="0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6F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18" fillId="0" borderId="10" xfId="0" applyFont="1" applyBorder="1"/>
    <xf numFmtId="0" fontId="2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1" fillId="33" borderId="11" xfId="0" applyNumberFormat="1" applyFont="1" applyFill="1" applyBorder="1" applyAlignment="1">
      <alignment horizontal="center" vertical="top"/>
    </xf>
    <xf numFmtId="0" fontId="21" fillId="33" borderId="11" xfId="0" applyFont="1" applyFill="1" applyBorder="1" applyAlignment="1">
      <alignment horizontal="center" vertical="top"/>
    </xf>
    <xf numFmtId="0" fontId="22" fillId="34" borderId="12" xfId="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14" fontId="22" fillId="0" borderId="14" xfId="0" applyNumberFormat="1" applyFont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vertical="center"/>
    </xf>
    <xf numFmtId="0" fontId="18" fillId="0" borderId="0" xfId="0" applyFont="1" applyBorder="1"/>
    <xf numFmtId="0" fontId="0" fillId="0" borderId="0" xfId="0" applyAlignment="1"/>
    <xf numFmtId="0" fontId="23" fillId="0" borderId="14" xfId="0" applyFont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14" fontId="23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3" fillId="34" borderId="12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5" fillId="36" borderId="17" xfId="0" applyFont="1" applyFill="1" applyBorder="1"/>
    <xf numFmtId="0" fontId="25" fillId="36" borderId="18" xfId="0" applyFont="1" applyFill="1" applyBorder="1" applyAlignment="1">
      <alignment horizontal="right"/>
    </xf>
    <xf numFmtId="0" fontId="26" fillId="0" borderId="19" xfId="0" applyFont="1" applyFill="1" applyBorder="1"/>
    <xf numFmtId="0" fontId="27" fillId="0" borderId="0" xfId="0" applyFont="1"/>
    <xf numFmtId="0" fontId="28" fillId="0" borderId="0" xfId="0" applyFont="1"/>
    <xf numFmtId="0" fontId="25" fillId="36" borderId="18" xfId="0" applyFont="1" applyFill="1" applyBorder="1"/>
    <xf numFmtId="0" fontId="25" fillId="36" borderId="20" xfId="0" applyFont="1" applyFill="1" applyBorder="1"/>
    <xf numFmtId="0" fontId="26" fillId="37" borderId="21" xfId="0" applyFont="1" applyFill="1" applyBorder="1"/>
    <xf numFmtId="0" fontId="26" fillId="37" borderId="22" xfId="0" applyFont="1" applyFill="1" applyBorder="1"/>
    <xf numFmtId="9" fontId="0" fillId="37" borderId="0" xfId="42" applyFont="1" applyFill="1"/>
    <xf numFmtId="0" fontId="26" fillId="37" borderId="23" xfId="0" applyFont="1" applyFill="1" applyBorder="1"/>
    <xf numFmtId="0" fontId="26" fillId="37" borderId="24" xfId="0" applyFont="1" applyFill="1" applyBorder="1"/>
    <xf numFmtId="9" fontId="0" fillId="0" borderId="0" xfId="42" applyFont="1"/>
    <xf numFmtId="0" fontId="27" fillId="37" borderId="19" xfId="0" applyFont="1" applyFill="1" applyBorder="1"/>
    <xf numFmtId="0" fontId="27" fillId="0" borderId="19" xfId="0" applyFont="1" applyBorder="1"/>
    <xf numFmtId="0" fontId="25" fillId="38" borderId="19" xfId="0" applyFont="1" applyFill="1" applyBorder="1"/>
    <xf numFmtId="0" fontId="29" fillId="37" borderId="14" xfId="0" applyFont="1" applyFill="1" applyBorder="1" applyAlignment="1">
      <alignment horizontal="center" vertical="center"/>
    </xf>
    <xf numFmtId="0" fontId="26" fillId="37" borderId="19" xfId="0" applyFont="1" applyFill="1" applyBorder="1"/>
    <xf numFmtId="0" fontId="30" fillId="37" borderId="19" xfId="0" applyFont="1" applyFill="1" applyBorder="1"/>
    <xf numFmtId="0" fontId="31" fillId="37" borderId="25" xfId="0" applyFont="1" applyFill="1" applyBorder="1"/>
    <xf numFmtId="0" fontId="30" fillId="37" borderId="25" xfId="0" applyFont="1" applyFill="1" applyBorder="1"/>
    <xf numFmtId="14" fontId="22" fillId="0" borderId="26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14" fontId="22" fillId="0" borderId="16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34" borderId="27" xfId="0" applyNumberFormat="1" applyFont="1" applyFill="1" applyBorder="1" applyAlignment="1">
      <alignment horizontal="center" vertical="center"/>
    </xf>
    <xf numFmtId="0" fontId="22" fillId="34" borderId="14" xfId="0" applyNumberFormat="1" applyFont="1" applyFill="1" applyBorder="1" applyAlignment="1">
      <alignment horizontal="center" vertical="center"/>
    </xf>
    <xf numFmtId="0" fontId="32" fillId="0" borderId="0" xfId="0" applyFont="1" applyFill="1" applyAlignment="1"/>
    <xf numFmtId="0" fontId="28" fillId="0" borderId="19" xfId="0" applyFont="1" applyBorder="1"/>
    <xf numFmtId="14" fontId="22" fillId="0" borderId="12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35" fillId="0" borderId="19" xfId="0" applyFont="1" applyBorder="1"/>
    <xf numFmtId="0" fontId="21" fillId="35" borderId="15" xfId="0" applyNumberFormat="1" applyFont="1" applyFill="1" applyBorder="1" applyAlignment="1">
      <alignment vertical="top"/>
    </xf>
    <xf numFmtId="0" fontId="21" fillId="35" borderId="0" xfId="0" applyNumberFormat="1" applyFont="1" applyFill="1" applyBorder="1" applyAlignment="1">
      <alignment vertical="top"/>
    </xf>
    <xf numFmtId="0" fontId="23" fillId="35" borderId="15" xfId="0" applyNumberFormat="1" applyFont="1" applyFill="1" applyBorder="1" applyAlignment="1">
      <alignment vertical="top"/>
    </xf>
    <xf numFmtId="0" fontId="23" fillId="35" borderId="0" xfId="0" applyNumberFormat="1" applyFont="1" applyFill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39" borderId="0" xfId="0" applyFill="1"/>
    <xf numFmtId="0" fontId="36" fillId="39" borderId="0" xfId="0" applyFont="1" applyFill="1"/>
    <xf numFmtId="0" fontId="37" fillId="39" borderId="0" xfId="0" applyFont="1" applyFill="1" applyAlignment="1">
      <alignment horizontal="right"/>
    </xf>
    <xf numFmtId="0" fontId="23" fillId="34" borderId="14" xfId="0" applyNumberFormat="1" applyFont="1" applyFill="1" applyBorder="1" applyAlignment="1">
      <alignment horizontal="center" vertical="center"/>
    </xf>
    <xf numFmtId="0" fontId="25" fillId="38" borderId="19" xfId="0" applyFont="1" applyFill="1" applyBorder="1" applyAlignment="1">
      <alignment horizontal="right"/>
    </xf>
    <xf numFmtId="0" fontId="25" fillId="36" borderId="18" xfId="0" applyFont="1" applyFill="1" applyBorder="1" applyAlignment="1">
      <alignment horizontal="left"/>
    </xf>
    <xf numFmtId="0" fontId="25" fillId="36" borderId="20" xfId="0" applyFont="1" applyFill="1" applyBorder="1" applyAlignment="1">
      <alignment horizontal="left"/>
    </xf>
    <xf numFmtId="0" fontId="39" fillId="40" borderId="0" xfId="0" applyFont="1" applyFill="1" applyBorder="1"/>
    <xf numFmtId="0" fontId="17" fillId="40" borderId="0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ahoma"/>
        <scheme val="none"/>
      </font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 outline="0">
        <bottom style="thin">
          <color theme="4" tint="0.59996337778862885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E2C5FF"/>
      <color rgb="FFCC99FF"/>
      <color rgb="FF9999FF"/>
      <color rgb="FF70426E"/>
      <color rgb="FF08A82E"/>
      <color rgb="FF0AC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none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SOLICITUDES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'Nº DE SOLICITUDES'!$B$1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rgbClr val="0070C0"/>
            </a:solidFill>
            <a:ln w="57150"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'Nº DE SOLICITUDES'!$A$2:$A$13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'Nº DE SOLICITUDES'!$B$2:$B$13</c:f>
              <c:numCache>
                <c:formatCode>General</c:formatCode>
                <c:ptCount val="12"/>
                <c:pt idx="0">
                  <c:v>8</c:v>
                </c:pt>
                <c:pt idx="1">
                  <c:v>3</c:v>
                </c:pt>
                <c:pt idx="2">
                  <c:v>14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12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9190376"/>
        <c:axId val="219190760"/>
      </c:barChart>
      <c:catAx>
        <c:axId val="21919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  <a:alpha val="92000"/>
              </a:schemeClr>
            </a:solidFill>
            <a:round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2">
                    <a:lumMod val="50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219190760"/>
        <c:crosses val="autoZero"/>
        <c:auto val="1"/>
        <c:lblAlgn val="ctr"/>
        <c:lblOffset val="100"/>
        <c:noMultiLvlLbl val="0"/>
      </c:catAx>
      <c:valAx>
        <c:axId val="21919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219190376"/>
        <c:crosses val="autoZero"/>
        <c:crossBetween val="between"/>
      </c:valAx>
      <c:spPr>
        <a:noFill/>
        <a:ln w="5715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50000"/>
                </a:schemeClr>
              </a:solidFill>
              <a:latin typeface="Tahoma" panose="020B060403050404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57150" cap="flat" cmpd="dbl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PERFIL</a:t>
            </a:r>
            <a:r>
              <a:rPr lang="en-US" sz="1600" b="1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DEL SOLICITANTE</a:t>
            </a:r>
            <a:endParaRPr lang="en-US" sz="1600" b="1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4244555038795301"/>
          <c:y val="0.20292172606005776"/>
          <c:w val="0.5398766983981973"/>
          <c:h val="0.73371717578653251"/>
        </c:manualLayout>
      </c:layout>
      <c:doughnutChart>
        <c:varyColors val="1"/>
        <c:ser>
          <c:idx val="0"/>
          <c:order val="0"/>
          <c:tx>
            <c:strRef>
              <c:f>'PERFIL DEL SOLICITANTE'!$C$1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503753587445041"/>
                  <c:y val="-0.10666662594449978"/>
                </c:manualLayout>
              </c:layout>
              <c:spPr>
                <a:solidFill>
                  <a:srgbClr val="E2C5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8193"/>
                        <a:gd name="adj2" fmla="val 87575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170386930964664"/>
                      <c:h val="8.8581911620681159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5509463584427033"/>
                  <c:y val="2.5858575986545396E-2"/>
                </c:manualLayout>
              </c:layout>
              <c:spPr>
                <a:solidFill>
                  <a:srgbClr val="5B9BD5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86887076564095"/>
                      <c:h val="0.1079758436105902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3104895586841447"/>
                  <c:y val="-8.080779544441119E-2"/>
                </c:manualLayout>
              </c:layout>
              <c:spPr>
                <a:solidFill>
                  <a:srgbClr val="70AD47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567653372624353"/>
                      <c:h val="0.127977044914514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'PERFIL DEL SOLICITANTE'!$A$2:$A$4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Personas jurídicas</c:v>
                </c:pt>
              </c:strCache>
            </c:strRef>
          </c:cat>
          <c:val>
            <c:numRef>
              <c:f>'PERFIL DEL SOLICITANTE'!$C$2:$C$4</c:f>
              <c:numCache>
                <c:formatCode>0%</c:formatCode>
                <c:ptCount val="3"/>
                <c:pt idx="0">
                  <c:v>0.17894736842105263</c:v>
                </c:pt>
                <c:pt idx="1">
                  <c:v>0.47368421052631576</c:v>
                </c:pt>
                <c:pt idx="2">
                  <c:v>0.3473684210526316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MEDIO DE PRESENTACIÓN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'MEDIO DE PRESENTACIÓN'!$C$1</c:f>
              <c:strCache>
                <c:ptCount val="1"/>
                <c:pt idx="0">
                  <c:v>PORCENTAJE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ACCE6"/>
              </a:solidFill>
              <a:ln w="190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8A82E"/>
              </a:solidFill>
              <a:ln w="19050">
                <a:solidFill>
                  <a:schemeClr val="bg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485006326322306"/>
                  <c:y val="-4.5351484719525471E-2"/>
                </c:manualLayout>
              </c:layout>
              <c:spPr>
                <a:solidFill>
                  <a:srgbClr val="5B9BD5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layout>
                <c:manualLayout>
                  <c:x val="-0.13772628966011374"/>
                  <c:y val="-5.4421781663430563E-2"/>
                </c:manualLayout>
              </c:layout>
              <c:spPr>
                <a:solidFill>
                  <a:srgbClr val="70AD47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'MEDIO DE PRESENTACIÓN'!$A$2:$A$3</c:f>
              <c:strCache>
                <c:ptCount val="2"/>
                <c:pt idx="0">
                  <c:v>Telemático</c:v>
                </c:pt>
                <c:pt idx="1">
                  <c:v>NO telemático</c:v>
                </c:pt>
              </c:strCache>
            </c:strRef>
          </c:cat>
          <c:val>
            <c:numRef>
              <c:f>'MEDIO DE PRESENTACIÓN'!$C$2:$C$3</c:f>
              <c:numCache>
                <c:formatCode>0%</c:formatCode>
                <c:ptCount val="2"/>
                <c:pt idx="0">
                  <c:v>0.72631578947368425</c:v>
                </c:pt>
                <c:pt idx="1">
                  <c:v>0.27368421052631581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r>
              <a:rPr lang="en-US" b="1" i="0" baseline="0">
                <a:solidFill>
                  <a:schemeClr val="accent5">
                    <a:lumMod val="50000"/>
                  </a:schemeClr>
                </a:solidFill>
                <a:latin typeface="Tahoma" panose="020B0604030504040204" pitchFamily="34" charset="0"/>
              </a:rPr>
              <a:t>SERVICIO AFECTADO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ahom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'SERVICIO AFECTADO'!$B$1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 AFECTADO'!$A$2:$A$20</c:f>
              <c:strCache>
                <c:ptCount val="19"/>
                <c:pt idx="0">
                  <c:v>Archivo Municipal</c:v>
                </c:pt>
                <c:pt idx="1">
                  <c:v>Consejo Económico - Administrativo</c:v>
                </c:pt>
                <c:pt idx="2">
                  <c:v>Intervención</c:v>
                </c:pt>
                <c:pt idx="3">
                  <c:v>Oficina Presupuestaria</c:v>
                </c:pt>
                <c:pt idx="4">
                  <c:v>Promoción Económica, Comercio y Mercados</c:v>
                </c:pt>
                <c:pt idx="5">
                  <c:v>Deportes</c:v>
                </c:pt>
                <c:pt idx="6">
                  <c:v>Fundación Municipal de Cultura</c:v>
                </c:pt>
                <c:pt idx="7">
                  <c:v>Salud Pública</c:v>
                </c:pt>
                <c:pt idx="8">
                  <c:v>Servicios Sociales</c:v>
                </c:pt>
                <c:pt idx="9">
                  <c:v>TIC</c:v>
                </c:pt>
                <c:pt idx="10">
                  <c:v>Transparencia</c:v>
                </c:pt>
                <c:pt idx="11">
                  <c:v>Gestión del Patrimonio</c:v>
                </c:pt>
                <c:pt idx="12">
                  <c:v>Distritos y Participación Sectorial</c:v>
                </c:pt>
                <c:pt idx="13">
                  <c:v>Festejos</c:v>
                </c:pt>
                <c:pt idx="14">
                  <c:v>Policía Local</c:v>
                </c:pt>
                <c:pt idx="15">
                  <c:v>Contratación</c:v>
                </c:pt>
                <c:pt idx="16">
                  <c:v>Infraestructuras</c:v>
                </c:pt>
                <c:pt idx="17">
                  <c:v>Licencias Urbanísticas</c:v>
                </c:pt>
                <c:pt idx="18">
                  <c:v>Medio Ambiente y Planeamiento Urbanístico</c:v>
                </c:pt>
              </c:strCache>
            </c:strRef>
          </c:cat>
          <c:val>
            <c:numRef>
              <c:f>'SERVICIO AFECTADO'!$B$2:$B$20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15</c:v>
                </c:pt>
                <c:pt idx="18">
                  <c:v>30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0119280"/>
        <c:axId val="220119664"/>
      </c:barChart>
      <c:catAx>
        <c:axId val="22011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ln>
                  <a:noFill/>
                </a:ln>
                <a:solidFill>
                  <a:srgbClr val="002060"/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220119664"/>
        <c:crosses val="autoZero"/>
        <c:auto val="1"/>
        <c:lblAlgn val="ctr"/>
        <c:lblOffset val="100"/>
        <c:noMultiLvlLbl val="0"/>
      </c:catAx>
      <c:valAx>
        <c:axId val="22011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aseline="0">
                    <a:solidFill>
                      <a:sysClr val="windowText" lastClr="000000"/>
                    </a:solidFill>
                  </a:rPr>
                  <a:t>NÚMERO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11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777580595089069"/>
          <c:y val="9.2902183927932008E-2"/>
          <c:w val="0.57806825185200073"/>
          <c:h val="0.85360254563596638"/>
        </c:manualLayout>
      </c:layout>
      <c:pieChart>
        <c:varyColors val="1"/>
        <c:ser>
          <c:idx val="0"/>
          <c:order val="0"/>
          <c:tx>
            <c:strRef>
              <c:f>'SENTIDO DE LAS RESOLUCIONES'!$B$1</c:f>
              <c:strCache>
                <c:ptCount val="1"/>
                <c:pt idx="0">
                  <c:v>E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2">
                  <a:lumMod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1.5139225528991617E-2"/>
                  <c:y val="-9.58083711872794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'SENTIDO DE LAS RESOLUCIONES'!$A$2:$A$8</c:f>
              <c:strCache>
                <c:ptCount val="7"/>
                <c:pt idx="0">
                  <c:v>Acceso pleno</c:v>
                </c:pt>
                <c:pt idx="1">
                  <c:v>Acceso parcial</c:v>
                </c:pt>
                <c:pt idx="2">
                  <c:v>Acumulación de expedientes</c:v>
                </c:pt>
                <c:pt idx="3">
                  <c:v>Denegación de acceso </c:v>
                </c:pt>
                <c:pt idx="4">
                  <c:v>Inadmisión a trámite (art. 18 Ley 19/2013)</c:v>
                </c:pt>
                <c:pt idx="5">
                  <c:v>Procedimiento en tramitación (D.A.1º Ley 19/2013)</c:v>
                </c:pt>
                <c:pt idx="6">
                  <c:v>Remisión al Archivo Municipal</c:v>
                </c:pt>
              </c:strCache>
            </c:strRef>
          </c:cat>
          <c:val>
            <c:numRef>
              <c:f>'SENTIDO DE LAS RESOLUCIONES'!$B$2:$B$8</c:f>
              <c:numCache>
                <c:formatCode>General</c:formatCode>
                <c:ptCount val="7"/>
                <c:pt idx="0">
                  <c:v>52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18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990369647437368E-4"/>
          <c:y val="8.1035776505473861E-2"/>
          <c:w val="0.34314783155712808"/>
          <c:h val="0.86147920078215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50" b="0" i="0" u="none" strike="noStrike" kern="1200" baseline="0">
              <a:solidFill>
                <a:srgbClr val="213263"/>
              </a:solidFill>
              <a:latin typeface="Tahoma" panose="020B060403050404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0</xdr:row>
      <xdr:rowOff>0</xdr:rowOff>
    </xdr:from>
    <xdr:to>
      <xdr:col>2</xdr:col>
      <xdr:colOff>261979</xdr:colOff>
      <xdr:row>8</xdr:row>
      <xdr:rowOff>180974</xdr:rowOff>
    </xdr:to>
    <xdr:pic>
      <xdr:nvPicPr>
        <xdr:cNvPr id="6" name="0 Imagen" descr="SÍMBO INSTITUCIONAL AYUNTAMIENTO DE OVIE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3" y="0"/>
          <a:ext cx="2414631" cy="170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243567</xdr:colOff>
      <xdr:row>0</xdr:row>
      <xdr:rowOff>0</xdr:rowOff>
    </xdr:from>
    <xdr:ext cx="8147958" cy="966107"/>
    <xdr:sp macro="" textlink="">
      <xdr:nvSpPr>
        <xdr:cNvPr id="11" name="Rectángulo 10"/>
        <xdr:cNvSpPr/>
      </xdr:nvSpPr>
      <xdr:spPr>
        <a:xfrm>
          <a:off x="2405742" y="0"/>
          <a:ext cx="8147958" cy="966107"/>
        </a:xfrm>
        <a:prstGeom prst="rect">
          <a:avLst/>
        </a:prstGeom>
        <a:solidFill>
          <a:sysClr val="window" lastClr="FFFFFF"/>
        </a:solidFill>
      </xdr:spPr>
      <xdr:txBody>
        <a:bodyPr wrap="squar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400" b="0" i="0" u="none" strike="noStrike" kern="0" cap="none" spc="0" normalizeH="0" baseline="0" noProof="0">
              <a:ln w="0"/>
              <a:solidFill>
                <a:srgbClr val="4F81BD">
                  <a:lumMod val="75000"/>
                </a:srgb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Expedientes Derecho de Acceso a Información Pública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800" b="1" i="0" u="none" strike="noStrike" kern="0" cap="none" spc="0" normalizeH="0" baseline="0" noProof="0">
              <a:ln w="0"/>
              <a:solidFill>
                <a:srgbClr val="4F81BD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2019</a:t>
          </a:r>
          <a:endParaRPr kumimoji="0" lang="es-ES" sz="2400" b="1" i="0" u="none" strike="noStrike" kern="0" cap="none" spc="0" normalizeH="0" baseline="0" noProof="0">
            <a:ln w="0"/>
            <a:solidFill>
              <a:srgbClr val="4F81BD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0</xdr:rowOff>
    </xdr:from>
    <xdr:to>
      <xdr:col>13</xdr:col>
      <xdr:colOff>19050</xdr:colOff>
      <xdr:row>19</xdr:row>
      <xdr:rowOff>9524</xdr:rowOff>
    </xdr:to>
    <xdr:graphicFrame macro="">
      <xdr:nvGraphicFramePr>
        <xdr:cNvPr id="6" name="Gráfico 5" descr="Gráfico de tablas que muestra el número de solicitudes recibidas en cada mes del año 2019:&#10;Enero 8&#10;Febrero 3&#10;Marzo 14&#10;Abril 9&#10;Mayo 10&#10;Junio 11&#10;Julio 4&#10;Agosto 5&#10;Septiembre 6&#10;Octubre 12&#10;Noviembre 8&#10;Diciembr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</xdr:colOff>
      <xdr:row>0</xdr:row>
      <xdr:rowOff>14286</xdr:rowOff>
    </xdr:from>
    <xdr:to>
      <xdr:col>11</xdr:col>
      <xdr:colOff>9524</xdr:colOff>
      <xdr:row>21</xdr:row>
      <xdr:rowOff>171450</xdr:rowOff>
    </xdr:to>
    <xdr:graphicFrame macro="">
      <xdr:nvGraphicFramePr>
        <xdr:cNvPr id="3" name="Gráfico 2" descr="Gráfico que muestra el porcentaje de solicitudes recibidas según el perfil del solicitante:&#10;&#10;El 18% de las solicitudes fueron presentadas por mujeres.&#10;El 47% por hombres.&#10;Y el 35% restante por personas jurídicas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757236</xdr:colOff>
      <xdr:row>0</xdr:row>
      <xdr:rowOff>0</xdr:rowOff>
    </xdr:from>
    <xdr:to>
      <xdr:col>11</xdr:col>
      <xdr:colOff>9525</xdr:colOff>
      <xdr:row>22</xdr:row>
      <xdr:rowOff>9524</xdr:rowOff>
    </xdr:to>
    <xdr:graphicFrame macro="">
      <xdr:nvGraphicFramePr>
        <xdr:cNvPr id="6" name="Gráfico 5" descr="Gráfico que muestra que el 73% de las solicitudes fueron telemáticas. El 27% restante se presentaron por medios NO telemáticos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295274</xdr:colOff>
      <xdr:row>34</xdr:row>
      <xdr:rowOff>0</xdr:rowOff>
    </xdr:to>
    <xdr:graphicFrame macro="">
      <xdr:nvGraphicFramePr>
        <xdr:cNvPr id="4" name="Gráfico 3" descr="Gráfico con los datos del número de solicitudes de acceso según el Servicio del Ayuntamiento afectado.&#10;Archivo Municipal, Consejo Económico-Administrativo, Intervención, Oficina Presupuestaria y Promoción Económica, Comercio y Mercados: recibieron cada unos de ellos una solcitud.&#10;Deportes, Fundación Municipal de Cultura, Salud Pública, Servicios Sociales, TIC y Transparencia: 2 solicitudes cada uno de ellos.&#10;Gestión del Patrimonio: 4 solicitudes recibidas&#10;Distritos y Participación Sectorial: 5&#10;Festejos y Policía Local: 6 cada uno&#10;Contratación e Infraestructuras: 9 cada uno&#10;Licencias Urbanísticas y Medio Ambiente y Planeamiento Urbanístico: 30&#10;&#10;Los servicios de MAPU Y Licencias Urbanísticas son los servicios más afectados por las solicitudes de acceso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11</xdr:col>
      <xdr:colOff>419100</xdr:colOff>
      <xdr:row>24</xdr:row>
      <xdr:rowOff>0</xdr:rowOff>
    </xdr:to>
    <xdr:graphicFrame macro="">
      <xdr:nvGraphicFramePr>
        <xdr:cNvPr id="3" name="Gráfico 2" descr="Gráfico que muestra el sentido de las resoluciones dictadas en los Expedientes de Acceso a Información Pública:&#10;&#10;De las 88 resoluciones dictadas, en 52 se concedió acceso pleno a la información solicitada.&#10;En 18 resoluciones se indicó que la información solicitada afectada a un expediente en tramitación.&#10;Fueron inadmitidas 7 solicitudes.&#10;Fueron remitidas al Archivo Municipal 6 solicitudes.&#10;3 resoluciones denegaron el acceso.&#10;Se dictó una resolución de acumulación de expedientes y otra de acceso parcial.&#10;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2" displayName="Tabla2" ref="A1:C5" totalsRowCount="1" headerRowDxfId="23" dataDxfId="21" headerRowBorderDxfId="22" tableBorderDxfId="20">
  <autoFilter ref="A1:C4"/>
  <tableColumns count="3">
    <tableColumn id="1" name="PERFIL" dataDxfId="19" totalsRowDxfId="18"/>
    <tableColumn id="2" name="NÚMERO" totalsRowFunction="sum" dataDxfId="17" totalsRowDxfId="16"/>
    <tableColumn id="5" name="PORCENTAJE" dataDxfId="15" totalsRowDxfId="14" dataCellStyle="Porcentaje">
      <calculatedColumnFormula>B2/B5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Número de solicitudes recibidas según el pérfil del solicitante:_x000d__x000a_Mujeres 17_x000d__x000a_Hombres 45_x000d__x000a_Personas jurídicas 33"/>
    </ext>
  </extLst>
</table>
</file>

<file path=xl/tables/table2.xml><?xml version="1.0" encoding="utf-8"?>
<table xmlns="http://schemas.openxmlformats.org/spreadsheetml/2006/main" id="5" name="Tabla3" displayName="Tabla3" ref="A1:C4" totalsRowCount="1" headerRowDxfId="13" dataDxfId="11" headerRowBorderDxfId="12" tableBorderDxfId="10">
  <autoFilter ref="A1:C3"/>
  <tableColumns count="3">
    <tableColumn id="1" name="MEDIO DE PRESENTACIÓN" dataDxfId="9" totalsRowDxfId="8"/>
    <tableColumn id="2" name="NÚMERO" totalsRowFunction="sum" dataDxfId="7" totalsRowDxfId="6"/>
    <tableColumn id="3" name="PORCENTAJE" dataDxfId="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lasificando las solictudes según el medio de presentación._x000d__x000a_El 73% de las solicitudes recibidas fueron telemáticas."/>
    </ext>
  </extLst>
</table>
</file>

<file path=xl/tables/table3.xml><?xml version="1.0" encoding="utf-8"?>
<table xmlns="http://schemas.openxmlformats.org/spreadsheetml/2006/main" id="6" name="Tabla6" displayName="Tabla6" ref="A1:B21" totalsRowCount="1" headerRowDxfId="4" dataDxfId="3">
  <autoFilter ref="A1:B20"/>
  <sortState ref="A2:B21">
    <sortCondition ref="B1:B22"/>
  </sortState>
  <tableColumns count="2">
    <tableColumn id="1" name="SERVICIO AFECTADO" totalsRowDxfId="2"/>
    <tableColumn id="2" name="NÚMERO" totalsRowFunction="sum" dataDxfId="1" totalsRow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atos del número de solicitudes de acceso según el Servicio del Ayuntamiento afectado._x000d__x000a_Archivo Municipal, Consejo Económico-Administrativo, Intervención, Oficina Presupuestaria y Promoción Económica, Comercio y Mercados: recibieron cada unos de ellos una solcitud._x000d__x000a_Deportes, Fundación Municipal de Cultura, Salud Pública, Servicios Sociales, TIC y Transparencia: 2 solicitudes cada uno de ellos._x000d__x000a_Gestión del Patrimonio: 4 solicitudes recibidas_x000d__x000a_Distritos y Participación Sectorial: 5_x000d__x000a_Festejos y Policía Local: 6 cada uno_x000d__x000a_Contratación e Infraestructuras: 9 cada uno_x000d__x000a_Licencias Urbanísticas y Medio Ambiente y Planeamiento Urbanístico: 30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 tint="0.39997558519241921"/>
    <pageSetUpPr fitToPage="1"/>
  </sheetPr>
  <dimension ref="A1:H147"/>
  <sheetViews>
    <sheetView tabSelected="1" zoomScaleNormal="100" workbookViewId="0">
      <selection activeCell="A92" sqref="A92"/>
    </sheetView>
  </sheetViews>
  <sheetFormatPr baseColWidth="10" defaultRowHeight="15" x14ac:dyDescent="0.25"/>
  <cols>
    <col min="2" max="2" width="9.28515625" customWidth="1"/>
    <col min="3" max="3" width="15.42578125" customWidth="1"/>
    <col min="4" max="4" width="51.7109375" customWidth="1"/>
    <col min="5" max="5" width="13.85546875" customWidth="1"/>
    <col min="6" max="6" width="17.140625" customWidth="1"/>
    <col min="7" max="7" width="49.140625" customWidth="1"/>
    <col min="8" max="8" width="45.140625" customWidth="1"/>
  </cols>
  <sheetData>
    <row r="1" spans="1:8" x14ac:dyDescent="0.25">
      <c r="B1" s="1"/>
      <c r="C1" s="65"/>
      <c r="D1" s="65"/>
      <c r="E1" s="65"/>
      <c r="F1" s="18"/>
      <c r="G1" s="18"/>
    </row>
    <row r="2" spans="1:8" x14ac:dyDescent="0.25">
      <c r="B2" s="17"/>
      <c r="C2" s="65"/>
      <c r="D2" s="65"/>
      <c r="E2" s="65"/>
      <c r="F2" s="18"/>
      <c r="G2" s="18"/>
    </row>
    <row r="3" spans="1:8" x14ac:dyDescent="0.25">
      <c r="B3" s="17"/>
      <c r="C3" s="65"/>
      <c r="D3" s="65"/>
      <c r="E3" s="65"/>
      <c r="F3" s="18"/>
      <c r="G3" s="18"/>
    </row>
    <row r="4" spans="1:8" x14ac:dyDescent="0.25">
      <c r="B4" s="17"/>
      <c r="C4" s="65"/>
      <c r="D4" s="65"/>
      <c r="E4" s="65"/>
      <c r="F4" s="18"/>
      <c r="G4" s="18"/>
    </row>
    <row r="5" spans="1:8" x14ac:dyDescent="0.25">
      <c r="B5" s="17"/>
      <c r="C5" s="65"/>
      <c r="D5" s="65"/>
      <c r="E5" s="65"/>
      <c r="F5" s="18"/>
      <c r="G5" s="18"/>
    </row>
    <row r="6" spans="1:8" x14ac:dyDescent="0.25">
      <c r="B6" s="17"/>
      <c r="C6" s="17"/>
      <c r="D6" s="65"/>
      <c r="E6" s="65"/>
      <c r="F6" s="18"/>
      <c r="G6" s="18"/>
    </row>
    <row r="7" spans="1:8" x14ac:dyDescent="0.25">
      <c r="B7" s="17"/>
      <c r="C7" s="17"/>
      <c r="D7" s="65"/>
      <c r="E7" s="65"/>
      <c r="F7" s="18"/>
      <c r="G7" s="18"/>
    </row>
    <row r="8" spans="1:8" x14ac:dyDescent="0.25">
      <c r="B8" s="17"/>
      <c r="C8" s="65"/>
      <c r="D8" s="65"/>
      <c r="E8" s="65"/>
      <c r="F8" s="18"/>
      <c r="G8" s="18"/>
    </row>
    <row r="9" spans="1:8" x14ac:dyDescent="0.25">
      <c r="B9" s="17"/>
      <c r="C9" s="65"/>
      <c r="D9" s="65"/>
      <c r="E9" s="65"/>
      <c r="F9" s="18"/>
      <c r="G9" s="18"/>
    </row>
    <row r="10" spans="1:8" x14ac:dyDescent="0.25">
      <c r="A10" s="61" t="s">
        <v>189</v>
      </c>
      <c r="B10" s="62"/>
      <c r="C10" s="64"/>
      <c r="D10" s="65"/>
      <c r="E10" s="65"/>
      <c r="F10" s="18"/>
      <c r="G10" s="18"/>
    </row>
    <row r="11" spans="1:8" x14ac:dyDescent="0.25">
      <c r="A11" s="63" t="s">
        <v>294</v>
      </c>
      <c r="B11" s="64"/>
      <c r="C11" s="64"/>
      <c r="D11" s="65"/>
      <c r="E11" s="65"/>
      <c r="F11" s="18"/>
      <c r="G11" s="18"/>
    </row>
    <row r="12" spans="1:8" ht="15" customHeight="1" x14ac:dyDescent="0.25">
      <c r="C12" s="18"/>
      <c r="D12" s="18"/>
      <c r="E12" s="18"/>
      <c r="F12" s="18"/>
      <c r="G12" s="18"/>
    </row>
    <row r="13" spans="1:8" ht="15.75" thickBot="1" x14ac:dyDescent="0.3">
      <c r="C13" s="18"/>
      <c r="D13" s="18"/>
      <c r="E13" s="18"/>
      <c r="F13" s="18"/>
      <c r="G13" s="18"/>
    </row>
    <row r="14" spans="1:8" ht="21" customHeight="1" thickBot="1" x14ac:dyDescent="0.3">
      <c r="B14" s="7" t="s">
        <v>183</v>
      </c>
      <c r="C14" s="8" t="s">
        <v>184</v>
      </c>
      <c r="D14" s="8" t="s">
        <v>185</v>
      </c>
      <c r="E14" s="8" t="s">
        <v>186</v>
      </c>
      <c r="F14" s="8" t="s">
        <v>187</v>
      </c>
      <c r="G14" s="8" t="s">
        <v>188</v>
      </c>
      <c r="H14" s="8" t="s">
        <v>190</v>
      </c>
    </row>
    <row r="15" spans="1:8" ht="27.95" customHeight="1" x14ac:dyDescent="0.25">
      <c r="B15" s="26" t="s">
        <v>0</v>
      </c>
      <c r="C15" s="19" t="s">
        <v>1</v>
      </c>
      <c r="D15" s="27" t="s">
        <v>16</v>
      </c>
      <c r="E15" s="19" t="s">
        <v>9</v>
      </c>
      <c r="F15" s="21">
        <v>43493</v>
      </c>
      <c r="G15" s="19" t="s">
        <v>63</v>
      </c>
      <c r="H15" s="19" t="s">
        <v>199</v>
      </c>
    </row>
    <row r="16" spans="1:8" ht="27.95" customHeight="1" x14ac:dyDescent="0.25">
      <c r="B16" s="15"/>
      <c r="C16" s="11"/>
      <c r="D16" s="12"/>
      <c r="E16" s="19" t="s">
        <v>17</v>
      </c>
      <c r="F16" s="21">
        <v>43535</v>
      </c>
      <c r="G16" s="19" t="s">
        <v>18</v>
      </c>
      <c r="H16" s="13"/>
    </row>
    <row r="17" spans="2:8" ht="27.95" customHeight="1" x14ac:dyDescent="0.25">
      <c r="B17" s="9">
        <v>2</v>
      </c>
      <c r="C17" s="11" t="s">
        <v>1</v>
      </c>
      <c r="D17" s="12" t="s">
        <v>200</v>
      </c>
      <c r="E17" s="13" t="s">
        <v>2</v>
      </c>
      <c r="F17" s="14">
        <v>43483</v>
      </c>
      <c r="G17" s="13" t="s">
        <v>61</v>
      </c>
      <c r="H17" s="13" t="s">
        <v>199</v>
      </c>
    </row>
    <row r="18" spans="2:8" ht="27.95" customHeight="1" x14ac:dyDescent="0.25">
      <c r="B18" s="9">
        <v>3</v>
      </c>
      <c r="C18" s="11" t="s">
        <v>3</v>
      </c>
      <c r="D18" s="12" t="s">
        <v>201</v>
      </c>
      <c r="E18" s="13" t="s">
        <v>7</v>
      </c>
      <c r="F18" s="14">
        <v>43489</v>
      </c>
      <c r="G18" s="13" t="s">
        <v>61</v>
      </c>
      <c r="H18" s="13" t="s">
        <v>199</v>
      </c>
    </row>
    <row r="19" spans="2:8" ht="27.95" customHeight="1" x14ac:dyDescent="0.25">
      <c r="B19" s="9">
        <v>4</v>
      </c>
      <c r="C19" s="11" t="s">
        <v>4</v>
      </c>
      <c r="D19" s="12" t="s">
        <v>202</v>
      </c>
      <c r="E19" s="13" t="s">
        <v>5</v>
      </c>
      <c r="F19" s="14">
        <v>43483</v>
      </c>
      <c r="G19" s="13" t="s">
        <v>61</v>
      </c>
      <c r="H19" s="13" t="s">
        <v>199</v>
      </c>
    </row>
    <row r="20" spans="2:8" ht="27.95" customHeight="1" x14ac:dyDescent="0.25">
      <c r="B20" s="9">
        <v>5</v>
      </c>
      <c r="C20" s="11">
        <v>43482</v>
      </c>
      <c r="D20" s="12" t="s">
        <v>202</v>
      </c>
      <c r="E20" s="13" t="s">
        <v>6</v>
      </c>
      <c r="F20" s="14">
        <v>43483</v>
      </c>
      <c r="G20" s="13" t="s">
        <v>61</v>
      </c>
      <c r="H20" s="13" t="s">
        <v>199</v>
      </c>
    </row>
    <row r="21" spans="2:8" ht="27.95" customHeight="1" x14ac:dyDescent="0.25">
      <c r="B21" s="9">
        <v>6</v>
      </c>
      <c r="C21" s="11">
        <v>43490</v>
      </c>
      <c r="D21" s="12" t="s">
        <v>203</v>
      </c>
      <c r="E21" s="13" t="s">
        <v>19</v>
      </c>
      <c r="F21" s="14">
        <v>43514</v>
      </c>
      <c r="G21" s="13" t="s">
        <v>63</v>
      </c>
      <c r="H21" s="13" t="s">
        <v>204</v>
      </c>
    </row>
    <row r="22" spans="2:8" ht="27.95" customHeight="1" x14ac:dyDescent="0.25">
      <c r="B22" s="15"/>
      <c r="C22" s="11"/>
      <c r="D22" s="12"/>
      <c r="E22" s="13" t="s">
        <v>238</v>
      </c>
      <c r="F22" s="14">
        <v>44300</v>
      </c>
      <c r="G22" s="13" t="s">
        <v>61</v>
      </c>
      <c r="H22" s="13"/>
    </row>
    <row r="23" spans="2:8" ht="27.95" customHeight="1" x14ac:dyDescent="0.25">
      <c r="B23" s="70">
        <v>7</v>
      </c>
      <c r="C23" s="21">
        <v>43494</v>
      </c>
      <c r="D23" s="27" t="s">
        <v>202</v>
      </c>
      <c r="E23" s="19" t="s">
        <v>8</v>
      </c>
      <c r="F23" s="21">
        <v>43495</v>
      </c>
      <c r="G23" s="19" t="s">
        <v>61</v>
      </c>
      <c r="H23" s="19" t="s">
        <v>195</v>
      </c>
    </row>
    <row r="24" spans="2:8" ht="27.95" customHeight="1" x14ac:dyDescent="0.25">
      <c r="B24" s="9">
        <v>8</v>
      </c>
      <c r="C24" s="11">
        <v>43496</v>
      </c>
      <c r="D24" s="12" t="s">
        <v>205</v>
      </c>
      <c r="E24" s="13" t="s">
        <v>12</v>
      </c>
      <c r="F24" s="14">
        <v>43529</v>
      </c>
      <c r="G24" s="13" t="s">
        <v>63</v>
      </c>
      <c r="H24" s="13" t="s">
        <v>282</v>
      </c>
    </row>
    <row r="25" spans="2:8" ht="27.95" customHeight="1" x14ac:dyDescent="0.25">
      <c r="B25" s="15"/>
      <c r="C25" s="11"/>
      <c r="D25" s="12"/>
      <c r="E25" s="13" t="s">
        <v>13</v>
      </c>
      <c r="F25" s="14">
        <v>43530</v>
      </c>
      <c r="G25" s="13" t="s">
        <v>61</v>
      </c>
      <c r="H25" s="13"/>
    </row>
    <row r="26" spans="2:8" ht="27.95" customHeight="1" x14ac:dyDescent="0.25">
      <c r="B26" s="70">
        <v>9</v>
      </c>
      <c r="C26" s="21">
        <v>43501</v>
      </c>
      <c r="D26" s="27" t="s">
        <v>11</v>
      </c>
      <c r="E26" s="19" t="s">
        <v>10</v>
      </c>
      <c r="F26" s="21">
        <v>43530</v>
      </c>
      <c r="G26" s="19" t="s">
        <v>61</v>
      </c>
      <c r="H26" s="19" t="s">
        <v>195</v>
      </c>
    </row>
    <row r="27" spans="2:8" ht="27.95" customHeight="1" x14ac:dyDescent="0.25">
      <c r="B27" s="9">
        <v>10</v>
      </c>
      <c r="C27" s="11">
        <v>43502</v>
      </c>
      <c r="D27" s="12" t="s">
        <v>206</v>
      </c>
      <c r="E27" s="13" t="s">
        <v>14</v>
      </c>
      <c r="F27" s="14">
        <v>43518</v>
      </c>
      <c r="G27" s="13" t="s">
        <v>61</v>
      </c>
      <c r="H27" s="13" t="s">
        <v>195</v>
      </c>
    </row>
    <row r="28" spans="2:8" ht="27.95" customHeight="1" x14ac:dyDescent="0.25">
      <c r="B28" s="70">
        <v>11</v>
      </c>
      <c r="C28" s="21">
        <v>43511</v>
      </c>
      <c r="D28" s="27" t="s">
        <v>20</v>
      </c>
      <c r="E28" s="19" t="s">
        <v>15</v>
      </c>
      <c r="F28" s="21">
        <v>43530</v>
      </c>
      <c r="G28" s="19" t="s">
        <v>61</v>
      </c>
      <c r="H28" s="19" t="s">
        <v>195</v>
      </c>
    </row>
    <row r="29" spans="2:8" ht="27.95" customHeight="1" x14ac:dyDescent="0.25">
      <c r="B29" s="9">
        <v>12</v>
      </c>
      <c r="C29" s="11">
        <v>43529</v>
      </c>
      <c r="D29" s="12" t="s">
        <v>207</v>
      </c>
      <c r="E29" s="13" t="s">
        <v>30</v>
      </c>
      <c r="F29" s="14">
        <v>43552</v>
      </c>
      <c r="G29" s="13" t="s">
        <v>63</v>
      </c>
      <c r="H29" s="13" t="s">
        <v>192</v>
      </c>
    </row>
    <row r="30" spans="2:8" ht="27.95" customHeight="1" x14ac:dyDescent="0.25">
      <c r="B30" s="15"/>
      <c r="C30" s="11"/>
      <c r="D30" s="12"/>
      <c r="E30" s="13" t="s">
        <v>93</v>
      </c>
      <c r="F30" s="14">
        <v>43642</v>
      </c>
      <c r="G30" s="13" t="s">
        <v>61</v>
      </c>
      <c r="H30" s="13"/>
    </row>
    <row r="31" spans="2:8" ht="27.95" customHeight="1" x14ac:dyDescent="0.25">
      <c r="B31" s="9">
        <v>13</v>
      </c>
      <c r="C31" s="11">
        <v>43530</v>
      </c>
      <c r="D31" s="12" t="s">
        <v>21</v>
      </c>
      <c r="E31" s="13" t="s">
        <v>24</v>
      </c>
      <c r="F31" s="14">
        <v>43546</v>
      </c>
      <c r="G31" s="13" t="s">
        <v>196</v>
      </c>
      <c r="H31" s="13" t="s">
        <v>193</v>
      </c>
    </row>
    <row r="32" spans="2:8" ht="27.95" customHeight="1" x14ac:dyDescent="0.25">
      <c r="B32" s="20">
        <v>14</v>
      </c>
      <c r="C32" s="21">
        <v>43531</v>
      </c>
      <c r="D32" s="27" t="s">
        <v>22</v>
      </c>
      <c r="E32" s="19" t="s">
        <v>23</v>
      </c>
      <c r="F32" s="21">
        <v>43538</v>
      </c>
      <c r="G32" s="19" t="s">
        <v>18</v>
      </c>
      <c r="H32" s="19" t="s">
        <v>195</v>
      </c>
    </row>
    <row r="33" spans="2:8" ht="27.95" customHeight="1" x14ac:dyDescent="0.25">
      <c r="B33" s="9">
        <v>15</v>
      </c>
      <c r="C33" s="11">
        <v>43535</v>
      </c>
      <c r="D33" s="12" t="s">
        <v>211</v>
      </c>
      <c r="E33" s="13" t="s">
        <v>27</v>
      </c>
      <c r="F33" s="14">
        <v>43551</v>
      </c>
      <c r="G33" s="13" t="s">
        <v>18</v>
      </c>
      <c r="H33" s="13" t="s">
        <v>191</v>
      </c>
    </row>
    <row r="34" spans="2:8" s="3" customFormat="1" ht="27.95" customHeight="1" x14ac:dyDescent="0.25">
      <c r="B34" s="9">
        <v>16</v>
      </c>
      <c r="C34" s="11">
        <v>43530</v>
      </c>
      <c r="D34" s="12" t="s">
        <v>208</v>
      </c>
      <c r="E34" s="13" t="s">
        <v>44</v>
      </c>
      <c r="F34" s="14">
        <v>43580</v>
      </c>
      <c r="G34" s="13" t="s">
        <v>61</v>
      </c>
      <c r="H34" s="22" t="s">
        <v>192</v>
      </c>
    </row>
    <row r="35" spans="2:8" ht="27.95" customHeight="1" x14ac:dyDescent="0.25">
      <c r="B35" s="9">
        <v>17</v>
      </c>
      <c r="C35" s="11">
        <v>43530</v>
      </c>
      <c r="D35" s="12" t="s">
        <v>209</v>
      </c>
      <c r="E35" s="13" t="s">
        <v>46</v>
      </c>
      <c r="F35" s="14">
        <v>43580</v>
      </c>
      <c r="G35" s="13" t="s">
        <v>61</v>
      </c>
      <c r="H35" s="22" t="s">
        <v>192</v>
      </c>
    </row>
    <row r="36" spans="2:8" ht="27.95" customHeight="1" x14ac:dyDescent="0.25">
      <c r="B36" s="54">
        <v>18</v>
      </c>
      <c r="C36" s="49">
        <v>43535</v>
      </c>
      <c r="D36" s="50" t="s">
        <v>210</v>
      </c>
      <c r="E36" s="51" t="s">
        <v>45</v>
      </c>
      <c r="F36" s="52">
        <v>43580</v>
      </c>
      <c r="G36" s="51" t="s">
        <v>18</v>
      </c>
      <c r="H36" s="23" t="s">
        <v>192</v>
      </c>
    </row>
    <row r="37" spans="2:8" ht="27.95" customHeight="1" x14ac:dyDescent="0.25">
      <c r="B37" s="55">
        <v>19</v>
      </c>
      <c r="C37" s="14">
        <v>43542</v>
      </c>
      <c r="D37" s="12" t="s">
        <v>94</v>
      </c>
      <c r="E37" s="13" t="s">
        <v>49</v>
      </c>
      <c r="F37" s="14">
        <v>43566</v>
      </c>
      <c r="G37" s="13" t="s">
        <v>63</v>
      </c>
      <c r="H37" s="22" t="s">
        <v>191</v>
      </c>
    </row>
    <row r="38" spans="2:8" ht="27.95" customHeight="1" x14ac:dyDescent="0.25">
      <c r="B38" s="15"/>
      <c r="C38" s="11"/>
      <c r="D38" s="53"/>
      <c r="E38" s="10" t="s">
        <v>59</v>
      </c>
      <c r="F38" s="11">
        <v>43591</v>
      </c>
      <c r="G38" s="10" t="s">
        <v>61</v>
      </c>
      <c r="H38" s="24"/>
    </row>
    <row r="39" spans="2:8" ht="27.95" customHeight="1" x14ac:dyDescent="0.25">
      <c r="B39" s="70">
        <v>20</v>
      </c>
      <c r="C39" s="21">
        <v>43531</v>
      </c>
      <c r="D39" s="27" t="s">
        <v>212</v>
      </c>
      <c r="E39" s="19" t="s">
        <v>47</v>
      </c>
      <c r="F39" s="21">
        <v>43556</v>
      </c>
      <c r="G39" s="19" t="s">
        <v>61</v>
      </c>
      <c r="H39" s="19" t="s">
        <v>194</v>
      </c>
    </row>
    <row r="40" spans="2:8" ht="27.95" customHeight="1" x14ac:dyDescent="0.25">
      <c r="B40" s="9">
        <v>21</v>
      </c>
      <c r="C40" s="11">
        <v>43546</v>
      </c>
      <c r="D40" s="12" t="s">
        <v>25</v>
      </c>
      <c r="E40" s="13" t="s">
        <v>48</v>
      </c>
      <c r="F40" s="14">
        <v>43566</v>
      </c>
      <c r="G40" s="13" t="s">
        <v>196</v>
      </c>
      <c r="H40" s="22" t="s">
        <v>193</v>
      </c>
    </row>
    <row r="41" spans="2:8" ht="27.95" customHeight="1" x14ac:dyDescent="0.25">
      <c r="B41" s="9">
        <v>22</v>
      </c>
      <c r="C41" s="11">
        <v>43549</v>
      </c>
      <c r="D41" s="12" t="s">
        <v>26</v>
      </c>
      <c r="E41" s="13" t="s">
        <v>29</v>
      </c>
      <c r="F41" s="14">
        <v>43551</v>
      </c>
      <c r="G41" s="13" t="s">
        <v>196</v>
      </c>
      <c r="H41" s="22" t="s">
        <v>195</v>
      </c>
    </row>
    <row r="42" spans="2:8" ht="27.95" customHeight="1" x14ac:dyDescent="0.25">
      <c r="B42" s="9">
        <v>23</v>
      </c>
      <c r="C42" s="11">
        <v>43551</v>
      </c>
      <c r="D42" s="12" t="s">
        <v>28</v>
      </c>
      <c r="E42" s="13" t="s">
        <v>33</v>
      </c>
      <c r="F42" s="14">
        <v>43556</v>
      </c>
      <c r="G42" s="13" t="s">
        <v>196</v>
      </c>
      <c r="H42" s="22" t="s">
        <v>239</v>
      </c>
    </row>
    <row r="43" spans="2:8" ht="27.95" customHeight="1" x14ac:dyDescent="0.25">
      <c r="B43" s="9">
        <v>24</v>
      </c>
      <c r="C43" s="11">
        <v>43553</v>
      </c>
      <c r="D43" s="12" t="s">
        <v>31</v>
      </c>
      <c r="E43" s="13" t="s">
        <v>32</v>
      </c>
      <c r="F43" s="14">
        <v>43558</v>
      </c>
      <c r="G43" s="13" t="s">
        <v>196</v>
      </c>
      <c r="H43" s="22" t="s">
        <v>239</v>
      </c>
    </row>
    <row r="44" spans="2:8" ht="27.95" customHeight="1" x14ac:dyDescent="0.25">
      <c r="B44" s="9">
        <v>25</v>
      </c>
      <c r="C44" s="11">
        <v>43553</v>
      </c>
      <c r="D44" s="12" t="s">
        <v>34</v>
      </c>
      <c r="E44" s="13" t="s">
        <v>50</v>
      </c>
      <c r="F44" s="14">
        <v>43566</v>
      </c>
      <c r="G44" s="13" t="s">
        <v>196</v>
      </c>
      <c r="H44" s="22" t="s">
        <v>240</v>
      </c>
    </row>
    <row r="45" spans="2:8" ht="27.95" customHeight="1" x14ac:dyDescent="0.25">
      <c r="B45" s="9">
        <v>26</v>
      </c>
      <c r="C45" s="11">
        <v>43556</v>
      </c>
      <c r="D45" s="12" t="s">
        <v>35</v>
      </c>
      <c r="E45" s="13" t="s">
        <v>51</v>
      </c>
      <c r="F45" s="14">
        <v>43585</v>
      </c>
      <c r="G45" s="13" t="s">
        <v>63</v>
      </c>
      <c r="H45" s="22" t="s">
        <v>241</v>
      </c>
    </row>
    <row r="46" spans="2:8" ht="27.95" customHeight="1" x14ac:dyDescent="0.25">
      <c r="B46" s="15"/>
      <c r="C46" s="11"/>
      <c r="D46" s="12"/>
      <c r="E46" s="13" t="s">
        <v>60</v>
      </c>
      <c r="F46" s="14">
        <v>43595</v>
      </c>
      <c r="G46" s="13" t="s">
        <v>61</v>
      </c>
      <c r="H46" s="22"/>
    </row>
    <row r="47" spans="2:8" ht="27.95" customHeight="1" x14ac:dyDescent="0.25">
      <c r="B47" s="9">
        <v>27</v>
      </c>
      <c r="C47" s="11">
        <v>43559</v>
      </c>
      <c r="D47" s="12" t="s">
        <v>36</v>
      </c>
      <c r="E47" s="13" t="s">
        <v>52</v>
      </c>
      <c r="F47" s="14">
        <v>43585</v>
      </c>
      <c r="G47" s="13" t="s">
        <v>63</v>
      </c>
      <c r="H47" s="22" t="s">
        <v>242</v>
      </c>
    </row>
    <row r="48" spans="2:8" ht="27.95" customHeight="1" x14ac:dyDescent="0.25">
      <c r="B48" s="15"/>
      <c r="C48" s="11"/>
      <c r="D48" s="12"/>
      <c r="E48" s="13" t="s">
        <v>86</v>
      </c>
      <c r="F48" s="14">
        <v>43640</v>
      </c>
      <c r="G48" s="13" t="s">
        <v>61</v>
      </c>
      <c r="H48" s="22"/>
    </row>
    <row r="49" spans="2:8" ht="27.95" customHeight="1" x14ac:dyDescent="0.25">
      <c r="B49" s="9">
        <v>28</v>
      </c>
      <c r="C49" s="11">
        <v>43563</v>
      </c>
      <c r="D49" s="12" t="s">
        <v>37</v>
      </c>
      <c r="E49" s="13" t="s">
        <v>40</v>
      </c>
      <c r="F49" s="14">
        <v>43572</v>
      </c>
      <c r="G49" s="13" t="s">
        <v>61</v>
      </c>
      <c r="H49" s="22" t="s">
        <v>243</v>
      </c>
    </row>
    <row r="50" spans="2:8" ht="27.95" customHeight="1" x14ac:dyDescent="0.25">
      <c r="B50" s="70">
        <v>29</v>
      </c>
      <c r="C50" s="21">
        <v>43564</v>
      </c>
      <c r="D50" s="27" t="s">
        <v>38</v>
      </c>
      <c r="E50" s="19" t="s">
        <v>53</v>
      </c>
      <c r="F50" s="21">
        <v>43588</v>
      </c>
      <c r="G50" s="19" t="s">
        <v>61</v>
      </c>
      <c r="H50" s="19" t="s">
        <v>195</v>
      </c>
    </row>
    <row r="51" spans="2:8" ht="27.95" customHeight="1" x14ac:dyDescent="0.25">
      <c r="B51" s="9">
        <v>30</v>
      </c>
      <c r="C51" s="11">
        <v>43567</v>
      </c>
      <c r="D51" s="12" t="s">
        <v>39</v>
      </c>
      <c r="E51" s="13" t="s">
        <v>64</v>
      </c>
      <c r="F51" s="14">
        <v>43591</v>
      </c>
      <c r="G51" s="13" t="s">
        <v>63</v>
      </c>
      <c r="H51" s="22" t="s">
        <v>204</v>
      </c>
    </row>
    <row r="52" spans="2:8" ht="27.95" customHeight="1" x14ac:dyDescent="0.25">
      <c r="B52" s="15"/>
      <c r="C52" s="11"/>
      <c r="D52" s="12"/>
      <c r="E52" s="13"/>
      <c r="F52" s="14"/>
      <c r="G52" s="13"/>
      <c r="H52" s="22"/>
    </row>
    <row r="53" spans="2:8" ht="27.95" customHeight="1" x14ac:dyDescent="0.25">
      <c r="B53" s="9">
        <v>31</v>
      </c>
      <c r="C53" s="11">
        <v>43572</v>
      </c>
      <c r="D53" s="12" t="s">
        <v>42</v>
      </c>
      <c r="E53" s="13" t="s">
        <v>43</v>
      </c>
      <c r="F53" s="14">
        <v>43580</v>
      </c>
      <c r="G53" s="13" t="s">
        <v>196</v>
      </c>
      <c r="H53" s="25" t="s">
        <v>244</v>
      </c>
    </row>
    <row r="54" spans="2:8" ht="27.95" customHeight="1" x14ac:dyDescent="0.25">
      <c r="B54" s="9">
        <v>32</v>
      </c>
      <c r="C54" s="11" t="s">
        <v>41</v>
      </c>
      <c r="D54" s="12" t="s">
        <v>245</v>
      </c>
      <c r="E54" s="13" t="s">
        <v>62</v>
      </c>
      <c r="F54" s="14">
        <v>43600</v>
      </c>
      <c r="G54" s="13" t="s">
        <v>63</v>
      </c>
      <c r="H54" s="22" t="s">
        <v>195</v>
      </c>
    </row>
    <row r="55" spans="2:8" ht="27.95" customHeight="1" x14ac:dyDescent="0.25">
      <c r="B55" s="15"/>
      <c r="C55" s="11"/>
      <c r="D55" s="12"/>
      <c r="E55" s="13" t="s">
        <v>65</v>
      </c>
      <c r="F55" s="14">
        <v>43602</v>
      </c>
      <c r="G55" s="13" t="s">
        <v>61</v>
      </c>
      <c r="H55" s="22"/>
    </row>
    <row r="56" spans="2:8" ht="27.95" customHeight="1" x14ac:dyDescent="0.25">
      <c r="B56" s="9">
        <v>33</v>
      </c>
      <c r="C56" s="11">
        <v>43584</v>
      </c>
      <c r="D56" s="12" t="s">
        <v>54</v>
      </c>
      <c r="E56" s="13" t="s">
        <v>66</v>
      </c>
      <c r="F56" s="14">
        <v>43602</v>
      </c>
      <c r="G56" s="13" t="s">
        <v>61</v>
      </c>
      <c r="H56" s="22" t="s">
        <v>195</v>
      </c>
    </row>
    <row r="57" spans="2:8" ht="27.95" customHeight="1" x14ac:dyDescent="0.25">
      <c r="B57" s="9">
        <v>34</v>
      </c>
      <c r="C57" s="11">
        <v>43587</v>
      </c>
      <c r="D57" s="12" t="s">
        <v>55</v>
      </c>
      <c r="E57" s="13" t="s">
        <v>71</v>
      </c>
      <c r="F57" s="14">
        <v>43613</v>
      </c>
      <c r="G57" s="13" t="s">
        <v>63</v>
      </c>
      <c r="H57" s="22" t="s">
        <v>195</v>
      </c>
    </row>
    <row r="58" spans="2:8" ht="27.95" customHeight="1" x14ac:dyDescent="0.25">
      <c r="B58" s="15"/>
      <c r="C58" s="11"/>
      <c r="D58" s="12"/>
      <c r="E58" s="13"/>
      <c r="F58" s="14"/>
      <c r="G58" s="13"/>
      <c r="H58" s="22"/>
    </row>
    <row r="59" spans="2:8" ht="27.95" customHeight="1" x14ac:dyDescent="0.25">
      <c r="B59" s="9">
        <v>35</v>
      </c>
      <c r="C59" s="11">
        <v>43588</v>
      </c>
      <c r="D59" s="12" t="s">
        <v>56</v>
      </c>
      <c r="E59" s="13" t="s">
        <v>84</v>
      </c>
      <c r="F59" s="14">
        <v>43620</v>
      </c>
      <c r="G59" s="13" t="s">
        <v>63</v>
      </c>
      <c r="H59" s="22" t="s">
        <v>194</v>
      </c>
    </row>
    <row r="60" spans="2:8" ht="27.95" customHeight="1" x14ac:dyDescent="0.25">
      <c r="B60" s="16"/>
      <c r="C60" s="11"/>
      <c r="D60" s="12"/>
      <c r="E60" s="13" t="s">
        <v>85</v>
      </c>
      <c r="F60" s="14">
        <v>43640</v>
      </c>
      <c r="G60" s="13" t="s">
        <v>61</v>
      </c>
      <c r="H60" s="22"/>
    </row>
    <row r="61" spans="2:8" ht="27.95" customHeight="1" x14ac:dyDescent="0.25">
      <c r="B61" s="9">
        <v>36</v>
      </c>
      <c r="C61" s="11">
        <v>43591</v>
      </c>
      <c r="D61" s="12" t="s">
        <v>295</v>
      </c>
      <c r="E61" s="13" t="s">
        <v>67</v>
      </c>
      <c r="F61" s="14">
        <v>43605</v>
      </c>
      <c r="G61" s="13" t="s">
        <v>61</v>
      </c>
      <c r="H61" s="22" t="s">
        <v>246</v>
      </c>
    </row>
    <row r="62" spans="2:8" ht="27.95" customHeight="1" x14ac:dyDescent="0.25">
      <c r="B62" s="9">
        <v>37</v>
      </c>
      <c r="C62" s="11">
        <v>43592</v>
      </c>
      <c r="D62" s="12" t="s">
        <v>57</v>
      </c>
      <c r="E62" s="13" t="s">
        <v>68</v>
      </c>
      <c r="F62" s="14">
        <v>43605</v>
      </c>
      <c r="G62" s="13" t="s">
        <v>237</v>
      </c>
      <c r="H62" s="22" t="s">
        <v>247</v>
      </c>
    </row>
    <row r="63" spans="2:8" ht="27.95" customHeight="1" x14ac:dyDescent="0.25">
      <c r="B63" s="9">
        <v>38</v>
      </c>
      <c r="C63" s="11">
        <v>43593</v>
      </c>
      <c r="D63" s="12" t="s">
        <v>58</v>
      </c>
      <c r="E63" s="13" t="s">
        <v>72</v>
      </c>
      <c r="F63" s="14">
        <v>43619</v>
      </c>
      <c r="G63" s="13" t="s">
        <v>63</v>
      </c>
      <c r="H63" s="22" t="s">
        <v>195</v>
      </c>
    </row>
    <row r="64" spans="2:8" ht="27.95" customHeight="1" x14ac:dyDescent="0.25">
      <c r="B64" s="15"/>
      <c r="C64" s="11"/>
      <c r="D64" s="12"/>
      <c r="E64" s="13" t="s">
        <v>77</v>
      </c>
      <c r="F64" s="14">
        <v>43621</v>
      </c>
      <c r="G64" s="13" t="s">
        <v>196</v>
      </c>
      <c r="H64" s="22"/>
    </row>
    <row r="65" spans="2:8" ht="27.95" customHeight="1" x14ac:dyDescent="0.25">
      <c r="B65" s="70">
        <v>39</v>
      </c>
      <c r="C65" s="21">
        <v>43594</v>
      </c>
      <c r="D65" s="27" t="s">
        <v>296</v>
      </c>
      <c r="E65" s="19" t="s">
        <v>69</v>
      </c>
      <c r="F65" s="21">
        <v>43609</v>
      </c>
      <c r="G65" s="19" t="s">
        <v>196</v>
      </c>
      <c r="H65" s="19" t="s">
        <v>247</v>
      </c>
    </row>
    <row r="66" spans="2:8" ht="27.95" customHeight="1" x14ac:dyDescent="0.25">
      <c r="B66" s="9">
        <v>40</v>
      </c>
      <c r="C66" s="11">
        <v>43585</v>
      </c>
      <c r="D66" s="12" t="s">
        <v>297</v>
      </c>
      <c r="E66" s="13" t="s">
        <v>70</v>
      </c>
      <c r="F66" s="14">
        <v>43608</v>
      </c>
      <c r="G66" s="13" t="s">
        <v>63</v>
      </c>
      <c r="H66" s="22" t="s">
        <v>248</v>
      </c>
    </row>
    <row r="67" spans="2:8" ht="27.95" customHeight="1" x14ac:dyDescent="0.25">
      <c r="B67" s="15"/>
      <c r="C67" s="11"/>
      <c r="D67" s="12"/>
      <c r="E67" s="13" t="s">
        <v>92</v>
      </c>
      <c r="F67" s="14">
        <v>43641</v>
      </c>
      <c r="G67" s="13" t="s">
        <v>61</v>
      </c>
      <c r="H67" s="22"/>
    </row>
    <row r="68" spans="2:8" ht="27.95" customHeight="1" x14ac:dyDescent="0.25">
      <c r="B68" s="70">
        <v>41</v>
      </c>
      <c r="C68" s="21">
        <v>43612</v>
      </c>
      <c r="D68" s="27" t="s">
        <v>298</v>
      </c>
      <c r="E68" s="19" t="s">
        <v>76</v>
      </c>
      <c r="F68" s="21">
        <v>43620</v>
      </c>
      <c r="G68" s="19" t="s">
        <v>61</v>
      </c>
      <c r="H68" s="19" t="s">
        <v>248</v>
      </c>
    </row>
    <row r="69" spans="2:8" ht="27.95" customHeight="1" x14ac:dyDescent="0.25">
      <c r="B69" s="9">
        <v>42</v>
      </c>
      <c r="C69" s="11">
        <v>43612</v>
      </c>
      <c r="D69" s="12" t="s">
        <v>213</v>
      </c>
      <c r="E69" s="13" t="s">
        <v>82</v>
      </c>
      <c r="F69" s="14">
        <v>43640</v>
      </c>
      <c r="G69" s="13" t="s">
        <v>61</v>
      </c>
      <c r="H69" s="22" t="s">
        <v>195</v>
      </c>
    </row>
    <row r="70" spans="2:8" s="2" customFormat="1" ht="27.95" customHeight="1" x14ac:dyDescent="0.25">
      <c r="B70" s="70">
        <v>43</v>
      </c>
      <c r="C70" s="21">
        <v>43613</v>
      </c>
      <c r="D70" s="27" t="s">
        <v>73</v>
      </c>
      <c r="E70" s="19" t="s">
        <v>91</v>
      </c>
      <c r="F70" s="21">
        <v>43641</v>
      </c>
      <c r="G70" s="19" t="s">
        <v>63</v>
      </c>
      <c r="H70" s="19" t="s">
        <v>248</v>
      </c>
    </row>
    <row r="71" spans="2:8" s="2" customFormat="1" ht="27.95" customHeight="1" x14ac:dyDescent="0.25">
      <c r="B71" s="15"/>
      <c r="C71" s="11"/>
      <c r="D71" s="12"/>
      <c r="E71" s="19" t="s">
        <v>113</v>
      </c>
      <c r="F71" s="21">
        <v>43706</v>
      </c>
      <c r="G71" s="19" t="s">
        <v>61</v>
      </c>
      <c r="H71" s="22"/>
    </row>
    <row r="72" spans="2:8" ht="27.95" customHeight="1" x14ac:dyDescent="0.25">
      <c r="B72" s="9">
        <v>44</v>
      </c>
      <c r="C72" s="11">
        <v>43619</v>
      </c>
      <c r="D72" s="12" t="s">
        <v>74</v>
      </c>
      <c r="E72" s="13" t="s">
        <v>95</v>
      </c>
      <c r="F72" s="14">
        <v>43648</v>
      </c>
      <c r="G72" s="13" t="s">
        <v>18</v>
      </c>
      <c r="H72" s="22" t="s">
        <v>239</v>
      </c>
    </row>
    <row r="73" spans="2:8" s="4" customFormat="1" ht="27.95" customHeight="1" x14ac:dyDescent="0.25">
      <c r="B73" s="9">
        <v>45</v>
      </c>
      <c r="C73" s="11" t="s">
        <v>75</v>
      </c>
      <c r="D73" s="12" t="s">
        <v>299</v>
      </c>
      <c r="E73" s="13" t="s">
        <v>96</v>
      </c>
      <c r="F73" s="14">
        <v>43648</v>
      </c>
      <c r="G73" s="13" t="s">
        <v>196</v>
      </c>
      <c r="H73" s="22" t="s">
        <v>195</v>
      </c>
    </row>
    <row r="74" spans="2:8" s="4" customFormat="1" ht="27.95" customHeight="1" x14ac:dyDescent="0.25">
      <c r="B74" s="9">
        <v>46</v>
      </c>
      <c r="C74" s="11">
        <v>43620</v>
      </c>
      <c r="D74" s="12" t="s">
        <v>299</v>
      </c>
      <c r="E74" s="13" t="s">
        <v>97</v>
      </c>
      <c r="F74" s="14">
        <v>43648</v>
      </c>
      <c r="G74" s="13" t="s">
        <v>197</v>
      </c>
      <c r="H74" s="22" t="s">
        <v>195</v>
      </c>
    </row>
    <row r="75" spans="2:8" ht="27.95" customHeight="1" x14ac:dyDescent="0.25">
      <c r="B75" s="70">
        <v>47</v>
      </c>
      <c r="C75" s="21">
        <v>43613</v>
      </c>
      <c r="D75" s="27" t="s">
        <v>300</v>
      </c>
      <c r="E75" s="19" t="s">
        <v>90</v>
      </c>
      <c r="F75" s="21">
        <v>43641</v>
      </c>
      <c r="G75" s="19" t="s">
        <v>63</v>
      </c>
      <c r="H75" s="19" t="s">
        <v>248</v>
      </c>
    </row>
    <row r="76" spans="2:8" ht="27.95" customHeight="1" x14ac:dyDescent="0.25">
      <c r="B76" s="19"/>
      <c r="C76" s="19"/>
      <c r="D76" s="27"/>
      <c r="E76" s="19" t="s">
        <v>114</v>
      </c>
      <c r="F76" s="21">
        <v>43706</v>
      </c>
      <c r="G76" s="19" t="s">
        <v>61</v>
      </c>
      <c r="H76" s="22"/>
    </row>
    <row r="77" spans="2:8" ht="27.95" customHeight="1" x14ac:dyDescent="0.25">
      <c r="B77" s="70">
        <v>48</v>
      </c>
      <c r="C77" s="21">
        <v>43622</v>
      </c>
      <c r="D77" s="27" t="s">
        <v>301</v>
      </c>
      <c r="E77" s="19" t="s">
        <v>87</v>
      </c>
      <c r="F77" s="21">
        <v>43640</v>
      </c>
      <c r="G77" s="19" t="s">
        <v>196</v>
      </c>
      <c r="H77" s="19" t="s">
        <v>247</v>
      </c>
    </row>
    <row r="78" spans="2:8" ht="27.95" customHeight="1" x14ac:dyDescent="0.25">
      <c r="B78" s="9">
        <v>49</v>
      </c>
      <c r="C78" s="11">
        <v>43621</v>
      </c>
      <c r="D78" s="12" t="s">
        <v>78</v>
      </c>
      <c r="E78" s="13" t="s">
        <v>79</v>
      </c>
      <c r="F78" s="14">
        <v>43629</v>
      </c>
      <c r="G78" s="13" t="s">
        <v>196</v>
      </c>
      <c r="H78" s="25" t="s">
        <v>239</v>
      </c>
    </row>
    <row r="79" spans="2:8" ht="27.95" customHeight="1" x14ac:dyDescent="0.25">
      <c r="B79" s="9">
        <v>50</v>
      </c>
      <c r="C79" s="11">
        <v>43629</v>
      </c>
      <c r="D79" s="12" t="s">
        <v>80</v>
      </c>
      <c r="E79" s="13" t="s">
        <v>83</v>
      </c>
      <c r="F79" s="14">
        <v>43640</v>
      </c>
      <c r="G79" s="13" t="s">
        <v>61</v>
      </c>
      <c r="H79" s="25" t="s">
        <v>195</v>
      </c>
    </row>
    <row r="80" spans="2:8" ht="27.95" customHeight="1" x14ac:dyDescent="0.25">
      <c r="B80" s="9">
        <v>51</v>
      </c>
      <c r="C80" s="11">
        <v>43634</v>
      </c>
      <c r="D80" s="12" t="s">
        <v>81</v>
      </c>
      <c r="E80" s="13" t="s">
        <v>98</v>
      </c>
      <c r="F80" s="14">
        <v>43657</v>
      </c>
      <c r="G80" s="13" t="s">
        <v>63</v>
      </c>
      <c r="H80" s="22" t="s">
        <v>247</v>
      </c>
    </row>
    <row r="81" spans="2:8" ht="27.95" customHeight="1" x14ac:dyDescent="0.25">
      <c r="B81" s="15"/>
      <c r="C81" s="11"/>
      <c r="D81" s="12"/>
      <c r="E81" s="13" t="s">
        <v>107</v>
      </c>
      <c r="F81" s="14">
        <v>43675</v>
      </c>
      <c r="G81" s="13" t="s">
        <v>61</v>
      </c>
      <c r="H81" s="22"/>
    </row>
    <row r="82" spans="2:8" ht="27.95" customHeight="1" x14ac:dyDescent="0.25">
      <c r="B82" s="9">
        <v>52</v>
      </c>
      <c r="C82" s="11">
        <v>43637</v>
      </c>
      <c r="D82" s="12" t="s">
        <v>88</v>
      </c>
      <c r="E82" s="13" t="s">
        <v>101</v>
      </c>
      <c r="F82" s="14">
        <v>43665</v>
      </c>
      <c r="G82" s="13" t="s">
        <v>63</v>
      </c>
      <c r="H82" s="22" t="s">
        <v>249</v>
      </c>
    </row>
    <row r="83" spans="2:8" ht="27.95" customHeight="1" x14ac:dyDescent="0.25">
      <c r="B83" s="15"/>
      <c r="C83" s="11"/>
      <c r="D83" s="12"/>
      <c r="E83" s="13" t="s">
        <v>106</v>
      </c>
      <c r="F83" s="14">
        <v>43673</v>
      </c>
      <c r="G83" s="12" t="s">
        <v>283</v>
      </c>
      <c r="H83" s="22"/>
    </row>
    <row r="84" spans="2:8" ht="27.95" customHeight="1" x14ac:dyDescent="0.25">
      <c r="B84" s="9">
        <v>53</v>
      </c>
      <c r="C84" s="11">
        <v>43640</v>
      </c>
      <c r="D84" s="12" t="s">
        <v>89</v>
      </c>
      <c r="E84" s="13" t="s">
        <v>102</v>
      </c>
      <c r="F84" s="14">
        <v>43666</v>
      </c>
      <c r="G84" s="13" t="s">
        <v>198</v>
      </c>
      <c r="H84" s="22" t="s">
        <v>247</v>
      </c>
    </row>
    <row r="85" spans="2:8" ht="27.95" customHeight="1" x14ac:dyDescent="0.25">
      <c r="B85" s="9">
        <v>54</v>
      </c>
      <c r="C85" s="11">
        <v>43642</v>
      </c>
      <c r="D85" s="12" t="s">
        <v>94</v>
      </c>
      <c r="E85" s="13" t="s">
        <v>99</v>
      </c>
      <c r="F85" s="14">
        <v>43657</v>
      </c>
      <c r="G85" s="13" t="s">
        <v>198</v>
      </c>
      <c r="H85" s="22" t="s">
        <v>191</v>
      </c>
    </row>
    <row r="86" spans="2:8" ht="27.95" customHeight="1" x14ac:dyDescent="0.25">
      <c r="B86" s="9">
        <v>55</v>
      </c>
      <c r="C86" s="11">
        <v>43642</v>
      </c>
      <c r="D86" s="12" t="s">
        <v>94</v>
      </c>
      <c r="E86" s="13" t="s">
        <v>100</v>
      </c>
      <c r="F86" s="14">
        <v>43657</v>
      </c>
      <c r="G86" s="13" t="s">
        <v>198</v>
      </c>
      <c r="H86" s="25" t="s">
        <v>191</v>
      </c>
    </row>
    <row r="87" spans="2:8" ht="27.95" customHeight="1" x14ac:dyDescent="0.25">
      <c r="B87" s="70">
        <v>56</v>
      </c>
      <c r="C87" s="21">
        <v>43654</v>
      </c>
      <c r="D87" s="27" t="s">
        <v>214</v>
      </c>
      <c r="E87" s="19" t="s">
        <v>105</v>
      </c>
      <c r="F87" s="21">
        <v>43673</v>
      </c>
      <c r="G87" s="19" t="s">
        <v>61</v>
      </c>
      <c r="H87" s="19" t="s">
        <v>195</v>
      </c>
    </row>
    <row r="88" spans="2:8" ht="27.95" customHeight="1" x14ac:dyDescent="0.25">
      <c r="B88" s="70">
        <v>57</v>
      </c>
      <c r="C88" s="21">
        <v>43661</v>
      </c>
      <c r="D88" s="27" t="s">
        <v>215</v>
      </c>
      <c r="E88" s="19" t="s">
        <v>108</v>
      </c>
      <c r="F88" s="21">
        <v>43697</v>
      </c>
      <c r="G88" s="19" t="s">
        <v>63</v>
      </c>
      <c r="H88" s="19" t="s">
        <v>250</v>
      </c>
    </row>
    <row r="89" spans="2:8" ht="27.95" customHeight="1" x14ac:dyDescent="0.25">
      <c r="B89" s="19"/>
      <c r="C89" s="19"/>
      <c r="D89" s="27"/>
      <c r="E89" s="19"/>
      <c r="F89" s="19"/>
      <c r="G89" s="19"/>
      <c r="H89" s="25"/>
    </row>
    <row r="90" spans="2:8" ht="27.95" customHeight="1" x14ac:dyDescent="0.25">
      <c r="B90" s="70">
        <v>58</v>
      </c>
      <c r="C90" s="21">
        <v>43670</v>
      </c>
      <c r="D90" s="27" t="s">
        <v>302</v>
      </c>
      <c r="E90" s="19" t="s">
        <v>109</v>
      </c>
      <c r="F90" s="21">
        <v>43697</v>
      </c>
      <c r="G90" s="19" t="s">
        <v>63</v>
      </c>
      <c r="H90" s="19" t="s">
        <v>192</v>
      </c>
    </row>
    <row r="91" spans="2:8" ht="27.95" customHeight="1" x14ac:dyDescent="0.25">
      <c r="B91" s="19"/>
      <c r="C91" s="19"/>
      <c r="D91" s="27"/>
      <c r="E91" s="19" t="s">
        <v>132</v>
      </c>
      <c r="F91" s="21">
        <v>43760</v>
      </c>
      <c r="G91" s="19" t="s">
        <v>61</v>
      </c>
      <c r="H91" s="25"/>
    </row>
    <row r="92" spans="2:8" ht="27.95" customHeight="1" x14ac:dyDescent="0.25">
      <c r="B92" s="70">
        <v>59</v>
      </c>
      <c r="C92" s="21">
        <v>43671</v>
      </c>
      <c r="D92" s="27" t="s">
        <v>103</v>
      </c>
      <c r="E92" s="19" t="s">
        <v>104</v>
      </c>
      <c r="F92" s="21">
        <v>43673</v>
      </c>
      <c r="G92" s="19" t="s">
        <v>237</v>
      </c>
      <c r="H92" s="19" t="s">
        <v>247</v>
      </c>
    </row>
    <row r="93" spans="2:8" ht="27.95" customHeight="1" x14ac:dyDescent="0.25">
      <c r="B93" s="70">
        <v>60</v>
      </c>
      <c r="C93" s="21">
        <v>43682</v>
      </c>
      <c r="D93" s="27" t="s">
        <v>216</v>
      </c>
      <c r="E93" s="19" t="s">
        <v>180</v>
      </c>
      <c r="F93" s="21">
        <v>43704</v>
      </c>
      <c r="G93" s="19" t="s">
        <v>61</v>
      </c>
      <c r="H93" s="19" t="s">
        <v>251</v>
      </c>
    </row>
    <row r="94" spans="2:8" ht="27.95" customHeight="1" x14ac:dyDescent="0.25">
      <c r="B94" s="70">
        <v>61</v>
      </c>
      <c r="C94" s="21">
        <v>43685</v>
      </c>
      <c r="D94" s="27" t="s">
        <v>303</v>
      </c>
      <c r="E94" s="19" t="s">
        <v>118</v>
      </c>
      <c r="F94" s="21">
        <v>43707</v>
      </c>
      <c r="G94" s="19" t="s">
        <v>61</v>
      </c>
      <c r="H94" s="19" t="s">
        <v>251</v>
      </c>
    </row>
    <row r="95" spans="2:8" ht="27.95" customHeight="1" x14ac:dyDescent="0.25">
      <c r="B95" s="9">
        <v>63</v>
      </c>
      <c r="C95" s="11">
        <v>43693</v>
      </c>
      <c r="D95" s="12" t="s">
        <v>111</v>
      </c>
      <c r="E95" s="13" t="s">
        <v>115</v>
      </c>
      <c r="F95" s="14">
        <v>43705</v>
      </c>
      <c r="G95" s="13" t="s">
        <v>237</v>
      </c>
      <c r="H95" s="25" t="s">
        <v>252</v>
      </c>
    </row>
    <row r="96" spans="2:8" ht="27.95" customHeight="1" x14ac:dyDescent="0.25">
      <c r="B96" s="9">
        <v>64</v>
      </c>
      <c r="C96" s="11">
        <v>43697</v>
      </c>
      <c r="D96" s="12" t="s">
        <v>110</v>
      </c>
      <c r="E96" s="13" t="s">
        <v>116</v>
      </c>
      <c r="F96" s="14">
        <v>43712</v>
      </c>
      <c r="G96" s="13" t="s">
        <v>61</v>
      </c>
      <c r="H96" s="25" t="s">
        <v>251</v>
      </c>
    </row>
    <row r="97" spans="2:8" ht="27.95" customHeight="1" x14ac:dyDescent="0.25">
      <c r="B97" s="9">
        <v>65</v>
      </c>
      <c r="C97" s="11">
        <v>43691</v>
      </c>
      <c r="D97" s="12" t="s">
        <v>112</v>
      </c>
      <c r="E97" s="13" t="s">
        <v>117</v>
      </c>
      <c r="F97" s="14">
        <v>43718</v>
      </c>
      <c r="G97" s="13" t="s">
        <v>63</v>
      </c>
      <c r="H97" s="25" t="s">
        <v>253</v>
      </c>
    </row>
    <row r="98" spans="2:8" ht="27.95" customHeight="1" x14ac:dyDescent="0.25">
      <c r="B98" s="15"/>
      <c r="C98" s="11"/>
      <c r="D98" s="12"/>
      <c r="E98" s="13"/>
      <c r="F98" s="14"/>
      <c r="G98" s="13"/>
      <c r="H98" s="25"/>
    </row>
    <row r="99" spans="2:8" ht="27.95" customHeight="1" x14ac:dyDescent="0.25">
      <c r="B99" s="9">
        <v>66</v>
      </c>
      <c r="C99" s="11">
        <v>43718</v>
      </c>
      <c r="D99" s="12" t="s">
        <v>119</v>
      </c>
      <c r="E99" s="13" t="s">
        <v>120</v>
      </c>
      <c r="F99" s="14">
        <v>43721</v>
      </c>
      <c r="G99" s="13" t="s">
        <v>61</v>
      </c>
      <c r="H99" s="25" t="s">
        <v>193</v>
      </c>
    </row>
    <row r="100" spans="2:8" ht="27.95" customHeight="1" x14ac:dyDescent="0.25">
      <c r="B100" s="9">
        <v>67</v>
      </c>
      <c r="C100" s="11">
        <v>43725</v>
      </c>
      <c r="D100" s="12" t="s">
        <v>121</v>
      </c>
      <c r="E100" s="13" t="s">
        <v>122</v>
      </c>
      <c r="F100" s="14">
        <v>43732</v>
      </c>
      <c r="G100" s="13" t="s">
        <v>196</v>
      </c>
      <c r="H100" s="25" t="s">
        <v>247</v>
      </c>
    </row>
    <row r="101" spans="2:8" ht="27.95" customHeight="1" x14ac:dyDescent="0.25">
      <c r="B101" s="9">
        <v>68</v>
      </c>
      <c r="C101" s="11">
        <v>43734</v>
      </c>
      <c r="D101" s="12" t="s">
        <v>123</v>
      </c>
      <c r="E101" s="13" t="s">
        <v>129</v>
      </c>
      <c r="F101" s="14">
        <v>43760</v>
      </c>
      <c r="G101" s="13" t="s">
        <v>61</v>
      </c>
      <c r="H101" s="25" t="s">
        <v>246</v>
      </c>
    </row>
    <row r="102" spans="2:8" ht="27.95" customHeight="1" x14ac:dyDescent="0.25">
      <c r="B102" s="9">
        <v>69</v>
      </c>
      <c r="C102" s="11">
        <v>43737</v>
      </c>
      <c r="D102" s="12" t="s">
        <v>119</v>
      </c>
      <c r="E102" s="13" t="s">
        <v>124</v>
      </c>
      <c r="F102" s="14">
        <v>43739</v>
      </c>
      <c r="G102" s="13" t="s">
        <v>61</v>
      </c>
      <c r="H102" s="25" t="s">
        <v>193</v>
      </c>
    </row>
    <row r="103" spans="2:8" ht="27.95" customHeight="1" x14ac:dyDescent="0.25">
      <c r="B103" s="9">
        <v>70</v>
      </c>
      <c r="C103" s="11">
        <v>43734</v>
      </c>
      <c r="D103" s="12" t="s">
        <v>125</v>
      </c>
      <c r="E103" s="13" t="s">
        <v>126</v>
      </c>
      <c r="F103" s="14">
        <v>43742</v>
      </c>
      <c r="G103" s="13" t="s">
        <v>237</v>
      </c>
      <c r="H103" s="25" t="s">
        <v>247</v>
      </c>
    </row>
    <row r="104" spans="2:8" ht="27.95" customHeight="1" x14ac:dyDescent="0.25">
      <c r="B104" s="9">
        <v>71</v>
      </c>
      <c r="C104" s="11">
        <v>43734</v>
      </c>
      <c r="D104" s="12" t="s">
        <v>127</v>
      </c>
      <c r="E104" s="13" t="s">
        <v>160</v>
      </c>
      <c r="F104" s="14">
        <v>43761</v>
      </c>
      <c r="G104" s="13" t="s">
        <v>63</v>
      </c>
      <c r="H104" s="25" t="s">
        <v>247</v>
      </c>
    </row>
    <row r="105" spans="2:8" ht="27.95" customHeight="1" x14ac:dyDescent="0.25">
      <c r="B105" s="15"/>
      <c r="C105" s="11"/>
      <c r="D105" s="12"/>
      <c r="E105" s="13" t="s">
        <v>161</v>
      </c>
      <c r="F105" s="14">
        <v>43796</v>
      </c>
      <c r="G105" s="13" t="s">
        <v>61</v>
      </c>
      <c r="H105" s="25"/>
    </row>
    <row r="106" spans="2:8" ht="27.95" customHeight="1" x14ac:dyDescent="0.25">
      <c r="B106" s="9">
        <v>72</v>
      </c>
      <c r="C106" s="11">
        <v>43745</v>
      </c>
      <c r="D106" s="12" t="s">
        <v>128</v>
      </c>
      <c r="E106" s="13" t="s">
        <v>131</v>
      </c>
      <c r="F106" s="14">
        <v>43760</v>
      </c>
      <c r="G106" s="13" t="s">
        <v>196</v>
      </c>
      <c r="H106" s="25" t="s">
        <v>254</v>
      </c>
    </row>
    <row r="107" spans="2:8" ht="27.95" customHeight="1" x14ac:dyDescent="0.25">
      <c r="B107" s="9">
        <v>73</v>
      </c>
      <c r="C107" s="11">
        <v>43749</v>
      </c>
      <c r="D107" s="12" t="s">
        <v>304</v>
      </c>
      <c r="E107" s="13" t="s">
        <v>130</v>
      </c>
      <c r="F107" s="14">
        <v>43760</v>
      </c>
      <c r="G107" s="13" t="s">
        <v>61</v>
      </c>
      <c r="H107" s="25" t="s">
        <v>251</v>
      </c>
    </row>
    <row r="108" spans="2:8" ht="27.95" customHeight="1" x14ac:dyDescent="0.25">
      <c r="B108" s="9">
        <v>74</v>
      </c>
      <c r="C108" s="11">
        <v>43762</v>
      </c>
      <c r="D108" s="12" t="s">
        <v>133</v>
      </c>
      <c r="E108" s="13" t="s">
        <v>141</v>
      </c>
      <c r="F108" s="14">
        <v>43775</v>
      </c>
      <c r="G108" s="13" t="s">
        <v>196</v>
      </c>
      <c r="H108" s="25" t="s">
        <v>255</v>
      </c>
    </row>
    <row r="109" spans="2:8" s="5" customFormat="1" ht="27.95" customHeight="1" x14ac:dyDescent="0.25">
      <c r="B109" s="9">
        <v>75</v>
      </c>
      <c r="C109" s="11">
        <v>43763</v>
      </c>
      <c r="D109" s="12" t="s">
        <v>134</v>
      </c>
      <c r="E109" s="13" t="s">
        <v>162</v>
      </c>
      <c r="F109" s="14">
        <v>43791</v>
      </c>
      <c r="G109" s="13" t="s">
        <v>196</v>
      </c>
      <c r="H109" s="25" t="s">
        <v>193</v>
      </c>
    </row>
    <row r="110" spans="2:8" s="5" customFormat="1" ht="27.95" customHeight="1" x14ac:dyDescent="0.25">
      <c r="B110" s="9">
        <v>76</v>
      </c>
      <c r="C110" s="11">
        <v>43766</v>
      </c>
      <c r="D110" s="12" t="s">
        <v>135</v>
      </c>
      <c r="E110" s="13" t="s">
        <v>140</v>
      </c>
      <c r="F110" s="14">
        <v>43769</v>
      </c>
      <c r="G110" s="13" t="s">
        <v>61</v>
      </c>
      <c r="H110" s="25" t="s">
        <v>256</v>
      </c>
    </row>
    <row r="111" spans="2:8" ht="27.95" customHeight="1" x14ac:dyDescent="0.25">
      <c r="B111" s="20">
        <v>77</v>
      </c>
      <c r="C111" s="21">
        <v>43766</v>
      </c>
      <c r="D111" s="27" t="s">
        <v>136</v>
      </c>
      <c r="E111" s="19" t="s">
        <v>151</v>
      </c>
      <c r="F111" s="21">
        <v>43791</v>
      </c>
      <c r="G111" s="19" t="s">
        <v>63</v>
      </c>
      <c r="H111" s="19" t="s">
        <v>257</v>
      </c>
    </row>
    <row r="112" spans="2:8" ht="27.95" customHeight="1" x14ac:dyDescent="0.25">
      <c r="B112" s="19"/>
      <c r="C112" s="19"/>
      <c r="D112" s="27"/>
      <c r="E112" s="19" t="s">
        <v>155</v>
      </c>
      <c r="F112" s="21">
        <v>43796</v>
      </c>
      <c r="G112" s="19" t="s">
        <v>61</v>
      </c>
      <c r="H112" s="25"/>
    </row>
    <row r="113" spans="2:8" ht="27.95" customHeight="1" x14ac:dyDescent="0.25">
      <c r="B113" s="20">
        <v>78</v>
      </c>
      <c r="C113" s="21">
        <v>43766</v>
      </c>
      <c r="D113" s="27" t="s">
        <v>305</v>
      </c>
      <c r="E113" s="19" t="s">
        <v>145</v>
      </c>
      <c r="F113" s="21">
        <v>43777</v>
      </c>
      <c r="G113" s="19" t="s">
        <v>61</v>
      </c>
      <c r="H113" s="19" t="s">
        <v>192</v>
      </c>
    </row>
    <row r="114" spans="2:8" ht="27.95" customHeight="1" x14ac:dyDescent="0.25">
      <c r="B114" s="20">
        <v>79</v>
      </c>
      <c r="C114" s="21">
        <v>43766</v>
      </c>
      <c r="D114" s="27" t="s">
        <v>306</v>
      </c>
      <c r="E114" s="19" t="s">
        <v>153</v>
      </c>
      <c r="F114" s="21">
        <v>43791</v>
      </c>
      <c r="G114" s="19" t="s">
        <v>196</v>
      </c>
      <c r="H114" s="19" t="s">
        <v>193</v>
      </c>
    </row>
    <row r="115" spans="2:8" ht="27.95" customHeight="1" x14ac:dyDescent="0.25">
      <c r="B115" s="20">
        <v>80</v>
      </c>
      <c r="C115" s="21">
        <v>43766</v>
      </c>
      <c r="D115" s="27" t="s">
        <v>307</v>
      </c>
      <c r="E115" s="19" t="s">
        <v>152</v>
      </c>
      <c r="F115" s="21">
        <v>43791</v>
      </c>
      <c r="G115" s="19" t="s">
        <v>63</v>
      </c>
      <c r="H115" s="19" t="s">
        <v>192</v>
      </c>
    </row>
    <row r="116" spans="2:8" ht="27.95" customHeight="1" x14ac:dyDescent="0.25">
      <c r="B116" s="20">
        <v>81</v>
      </c>
      <c r="C116" s="21">
        <v>43766</v>
      </c>
      <c r="D116" s="27" t="s">
        <v>137</v>
      </c>
      <c r="E116" s="19" t="s">
        <v>258</v>
      </c>
      <c r="F116" s="21">
        <v>43791</v>
      </c>
      <c r="G116" s="19" t="s">
        <v>63</v>
      </c>
      <c r="H116" s="19" t="s">
        <v>249</v>
      </c>
    </row>
    <row r="117" spans="2:8" ht="27.95" customHeight="1" x14ac:dyDescent="0.25">
      <c r="B117" s="44"/>
      <c r="C117" s="21"/>
      <c r="D117" s="27"/>
      <c r="E117" s="19" t="s">
        <v>156</v>
      </c>
      <c r="F117" s="21">
        <v>43796</v>
      </c>
      <c r="G117" s="19" t="s">
        <v>18</v>
      </c>
      <c r="H117" s="19"/>
    </row>
    <row r="118" spans="2:8" ht="27.95" customHeight="1" x14ac:dyDescent="0.25">
      <c r="B118" s="20">
        <v>82</v>
      </c>
      <c r="C118" s="21">
        <v>43766</v>
      </c>
      <c r="D118" s="27" t="s">
        <v>138</v>
      </c>
      <c r="E118" s="19" t="s">
        <v>150</v>
      </c>
      <c r="F118" s="21">
        <v>43791</v>
      </c>
      <c r="G118" s="19" t="s">
        <v>63</v>
      </c>
      <c r="H118" s="19" t="s">
        <v>254</v>
      </c>
    </row>
    <row r="119" spans="2:8" ht="27.95" customHeight="1" x14ac:dyDescent="0.25">
      <c r="B119" s="19"/>
      <c r="C119" s="19"/>
      <c r="D119" s="27"/>
      <c r="E119" s="19" t="s">
        <v>172</v>
      </c>
      <c r="F119" s="21">
        <v>43817</v>
      </c>
      <c r="G119" s="19" t="s">
        <v>61</v>
      </c>
      <c r="H119" s="19"/>
    </row>
    <row r="120" spans="2:8" ht="27.95" customHeight="1" x14ac:dyDescent="0.25">
      <c r="B120" s="20">
        <v>83</v>
      </c>
      <c r="C120" s="21">
        <v>43766</v>
      </c>
      <c r="D120" s="27" t="s">
        <v>139</v>
      </c>
      <c r="E120" s="19" t="s">
        <v>149</v>
      </c>
      <c r="F120" s="21">
        <v>43791</v>
      </c>
      <c r="G120" s="19" t="s">
        <v>63</v>
      </c>
      <c r="H120" s="19" t="s">
        <v>192</v>
      </c>
    </row>
    <row r="121" spans="2:8" ht="27.95" customHeight="1" x14ac:dyDescent="0.25">
      <c r="B121" s="19"/>
      <c r="C121" s="19"/>
      <c r="D121" s="27"/>
      <c r="E121" s="19"/>
      <c r="F121" s="19"/>
      <c r="G121" s="19"/>
      <c r="H121" s="25"/>
    </row>
    <row r="122" spans="2:8" ht="27.95" customHeight="1" x14ac:dyDescent="0.25">
      <c r="B122" s="9">
        <v>84</v>
      </c>
      <c r="C122" s="11">
        <v>43773</v>
      </c>
      <c r="D122" s="12" t="s">
        <v>142</v>
      </c>
      <c r="E122" s="13" t="s">
        <v>165</v>
      </c>
      <c r="F122" s="14">
        <v>43800</v>
      </c>
      <c r="G122" s="13" t="s">
        <v>63</v>
      </c>
      <c r="H122" s="25" t="s">
        <v>191</v>
      </c>
    </row>
    <row r="123" spans="2:8" ht="27.95" customHeight="1" x14ac:dyDescent="0.25">
      <c r="B123" s="15"/>
      <c r="C123" s="11"/>
      <c r="D123" s="12"/>
      <c r="E123" s="13" t="s">
        <v>168</v>
      </c>
      <c r="F123" s="14">
        <v>43810</v>
      </c>
      <c r="G123" s="13" t="s">
        <v>61</v>
      </c>
      <c r="H123" s="25"/>
    </row>
    <row r="124" spans="2:8" ht="27.95" customHeight="1" x14ac:dyDescent="0.25">
      <c r="B124" s="9">
        <v>85</v>
      </c>
      <c r="C124" s="11">
        <v>43773</v>
      </c>
      <c r="D124" s="12" t="s">
        <v>143</v>
      </c>
      <c r="E124" s="13" t="s">
        <v>166</v>
      </c>
      <c r="F124" s="14">
        <v>43800</v>
      </c>
      <c r="G124" s="13" t="s">
        <v>63</v>
      </c>
      <c r="H124" s="25" t="s">
        <v>191</v>
      </c>
    </row>
    <row r="125" spans="2:8" ht="27.95" customHeight="1" x14ac:dyDescent="0.25">
      <c r="B125" s="16"/>
      <c r="C125" s="11"/>
      <c r="D125" s="12"/>
      <c r="E125" s="13" t="s">
        <v>169</v>
      </c>
      <c r="F125" s="14">
        <v>43810</v>
      </c>
      <c r="G125" s="13" t="s">
        <v>61</v>
      </c>
      <c r="H125" s="25"/>
    </row>
    <row r="126" spans="2:8" ht="27.95" customHeight="1" x14ac:dyDescent="0.25">
      <c r="B126" s="9">
        <v>86</v>
      </c>
      <c r="C126" s="11">
        <v>43776</v>
      </c>
      <c r="D126" s="12" t="s">
        <v>144</v>
      </c>
      <c r="E126" s="13" t="s">
        <v>146</v>
      </c>
      <c r="F126" s="14">
        <v>43782</v>
      </c>
      <c r="G126" s="13" t="s">
        <v>61</v>
      </c>
      <c r="H126" s="25" t="s">
        <v>239</v>
      </c>
    </row>
    <row r="127" spans="2:8" ht="27.95" customHeight="1" x14ac:dyDescent="0.25">
      <c r="B127" s="9">
        <v>87</v>
      </c>
      <c r="C127" s="11">
        <v>43775</v>
      </c>
      <c r="D127" s="12" t="s">
        <v>147</v>
      </c>
      <c r="E127" s="13" t="s">
        <v>164</v>
      </c>
      <c r="F127" s="14">
        <v>43800</v>
      </c>
      <c r="G127" s="13" t="s">
        <v>63</v>
      </c>
      <c r="H127" s="25" t="s">
        <v>193</v>
      </c>
    </row>
    <row r="128" spans="2:8" ht="27.95" customHeight="1" x14ac:dyDescent="0.25">
      <c r="B128" s="15"/>
      <c r="C128" s="11"/>
      <c r="D128" s="12"/>
      <c r="E128" s="13" t="s">
        <v>260</v>
      </c>
      <c r="F128" s="14">
        <v>44238</v>
      </c>
      <c r="G128" s="13" t="s">
        <v>259</v>
      </c>
      <c r="H128" s="25"/>
    </row>
    <row r="129" spans="2:8" s="5" customFormat="1" ht="27.95" customHeight="1" x14ac:dyDescent="0.25">
      <c r="B129" s="9">
        <v>88</v>
      </c>
      <c r="C129" s="11">
        <v>43775</v>
      </c>
      <c r="D129" s="12" t="s">
        <v>148</v>
      </c>
      <c r="E129" s="13" t="s">
        <v>154</v>
      </c>
      <c r="F129" s="14">
        <v>43796</v>
      </c>
      <c r="G129" s="13" t="s">
        <v>61</v>
      </c>
      <c r="H129" s="25" t="s">
        <v>195</v>
      </c>
    </row>
    <row r="130" spans="2:8" ht="27.95" customHeight="1" x14ac:dyDescent="0.25">
      <c r="B130" s="9">
        <v>89</v>
      </c>
      <c r="C130" s="11">
        <v>43791</v>
      </c>
      <c r="D130" s="12" t="s">
        <v>157</v>
      </c>
      <c r="E130" s="13" t="s">
        <v>167</v>
      </c>
      <c r="F130" s="14">
        <v>43796</v>
      </c>
      <c r="G130" s="13" t="s">
        <v>237</v>
      </c>
      <c r="H130" s="25" t="s">
        <v>247</v>
      </c>
    </row>
    <row r="131" spans="2:8" ht="27.95" customHeight="1" x14ac:dyDescent="0.25">
      <c r="B131" s="9">
        <v>90</v>
      </c>
      <c r="C131" s="11">
        <v>43791</v>
      </c>
      <c r="D131" s="12" t="s">
        <v>217</v>
      </c>
      <c r="E131" s="13" t="s">
        <v>159</v>
      </c>
      <c r="F131" s="14">
        <v>43797</v>
      </c>
      <c r="G131" s="13" t="s">
        <v>61</v>
      </c>
      <c r="H131" s="25" t="s">
        <v>256</v>
      </c>
    </row>
    <row r="132" spans="2:8" s="6" customFormat="1" ht="27.95" customHeight="1" x14ac:dyDescent="0.25">
      <c r="B132" s="9">
        <v>91</v>
      </c>
      <c r="C132" s="11">
        <v>43777</v>
      </c>
      <c r="D132" s="12" t="s">
        <v>158</v>
      </c>
      <c r="E132" s="13" t="s">
        <v>163</v>
      </c>
      <c r="F132" s="14">
        <v>43796</v>
      </c>
      <c r="G132" s="13" t="s">
        <v>237</v>
      </c>
      <c r="H132" s="25" t="s">
        <v>247</v>
      </c>
    </row>
    <row r="133" spans="2:8" ht="27.95" customHeight="1" x14ac:dyDescent="0.25">
      <c r="B133" s="9">
        <v>92</v>
      </c>
      <c r="C133" s="11">
        <v>43801</v>
      </c>
      <c r="D133" s="12" t="s">
        <v>308</v>
      </c>
      <c r="E133" s="13" t="s">
        <v>173</v>
      </c>
      <c r="F133" s="14">
        <v>43825</v>
      </c>
      <c r="G133" s="13" t="s">
        <v>63</v>
      </c>
      <c r="H133" s="25" t="s">
        <v>261</v>
      </c>
    </row>
    <row r="134" spans="2:8" ht="27.95" customHeight="1" x14ac:dyDescent="0.25">
      <c r="B134" s="15"/>
      <c r="C134" s="11"/>
      <c r="D134" s="12"/>
      <c r="E134" s="13" t="s">
        <v>179</v>
      </c>
      <c r="F134" s="14">
        <v>43873</v>
      </c>
      <c r="G134" s="12" t="s">
        <v>292</v>
      </c>
      <c r="H134" s="25"/>
    </row>
    <row r="135" spans="2:8" ht="27.95" customHeight="1" x14ac:dyDescent="0.25">
      <c r="B135" s="9">
        <v>93</v>
      </c>
      <c r="C135" s="11">
        <v>43802</v>
      </c>
      <c r="D135" s="12" t="s">
        <v>309</v>
      </c>
      <c r="E135" s="13" t="s">
        <v>181</v>
      </c>
      <c r="F135" s="14">
        <v>43812</v>
      </c>
      <c r="G135" s="13" t="s">
        <v>61</v>
      </c>
      <c r="H135" s="25" t="s">
        <v>262</v>
      </c>
    </row>
    <row r="136" spans="2:8" ht="27.95" customHeight="1" x14ac:dyDescent="0.25">
      <c r="B136" s="9">
        <v>94</v>
      </c>
      <c r="C136" s="11">
        <v>43804</v>
      </c>
      <c r="D136" s="12" t="s">
        <v>170</v>
      </c>
      <c r="E136" s="13" t="s">
        <v>174</v>
      </c>
      <c r="F136" s="14">
        <v>43833</v>
      </c>
      <c r="G136" s="13" t="s">
        <v>63</v>
      </c>
      <c r="H136" s="25" t="s">
        <v>262</v>
      </c>
    </row>
    <row r="137" spans="2:8" ht="27.95" customHeight="1" x14ac:dyDescent="0.25">
      <c r="B137" s="15"/>
      <c r="C137" s="58"/>
      <c r="D137" s="59"/>
      <c r="E137" s="13" t="s">
        <v>177</v>
      </c>
      <c r="F137" s="14">
        <v>43840</v>
      </c>
      <c r="G137" s="13" t="s">
        <v>178</v>
      </c>
      <c r="H137" s="25"/>
    </row>
    <row r="138" spans="2:8" ht="27.95" customHeight="1" x14ac:dyDescent="0.25">
      <c r="B138" s="9">
        <v>95</v>
      </c>
      <c r="C138" s="58">
        <v>43808</v>
      </c>
      <c r="D138" s="59" t="s">
        <v>171</v>
      </c>
      <c r="E138" s="13" t="s">
        <v>175</v>
      </c>
      <c r="F138" s="14">
        <v>43838</v>
      </c>
      <c r="G138" s="13" t="s">
        <v>63</v>
      </c>
      <c r="H138" s="25" t="s">
        <v>192</v>
      </c>
    </row>
    <row r="139" spans="2:8" ht="27.95" customHeight="1" x14ac:dyDescent="0.25">
      <c r="B139" s="15"/>
      <c r="C139" s="11"/>
      <c r="D139" s="12"/>
      <c r="E139" s="13"/>
      <c r="F139" s="14"/>
      <c r="G139" s="13"/>
      <c r="H139" s="25"/>
    </row>
    <row r="140" spans="2:8" ht="27.95" customHeight="1" x14ac:dyDescent="0.25">
      <c r="B140" s="20">
        <v>96</v>
      </c>
      <c r="C140" s="21">
        <v>43811</v>
      </c>
      <c r="D140" s="27" t="s">
        <v>310</v>
      </c>
      <c r="E140" s="19" t="s">
        <v>176</v>
      </c>
      <c r="F140" s="21">
        <v>43838</v>
      </c>
      <c r="G140" s="19" t="s">
        <v>63</v>
      </c>
      <c r="H140" s="19" t="s">
        <v>247</v>
      </c>
    </row>
    <row r="141" spans="2:8" ht="27.95" customHeight="1" x14ac:dyDescent="0.25">
      <c r="B141" s="19"/>
      <c r="C141" s="19"/>
      <c r="D141" s="27"/>
      <c r="E141" s="19" t="s">
        <v>182</v>
      </c>
      <c r="F141" s="21">
        <v>44207</v>
      </c>
      <c r="G141" s="19" t="s">
        <v>61</v>
      </c>
      <c r="H141" s="25"/>
    </row>
    <row r="144" spans="2:8" ht="15" customHeight="1" x14ac:dyDescent="0.25">
      <c r="B144" s="67" t="s">
        <v>291</v>
      </c>
      <c r="C144" s="67"/>
      <c r="D144" s="67"/>
      <c r="E144" s="67"/>
      <c r="F144" s="67"/>
      <c r="G144" s="67"/>
    </row>
    <row r="147" spans="2:4" ht="15.75" x14ac:dyDescent="0.25">
      <c r="B147" s="74" t="s">
        <v>313</v>
      </c>
      <c r="C147" s="75"/>
      <c r="D147" s="75"/>
    </row>
  </sheetData>
  <pageMargins left="0.75" right="0.75" top="1" bottom="1" header="0.5" footer="0.5"/>
  <pageSetup paperSize="9" scale="61" fitToHeight="0" orientation="landscape" r:id="rId1"/>
  <ignoredErrors>
    <ignoredError sqref="B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4" tint="0.59999389629810485"/>
    <pageSetUpPr fitToPage="1"/>
  </sheetPr>
  <dimension ref="A1:B14"/>
  <sheetViews>
    <sheetView workbookViewId="0">
      <selection activeCell="H97" sqref="H97"/>
    </sheetView>
  </sheetViews>
  <sheetFormatPr baseColWidth="10" defaultRowHeight="15" x14ac:dyDescent="0.25"/>
  <sheetData>
    <row r="1" spans="1:2" x14ac:dyDescent="0.25">
      <c r="A1" s="28" t="s">
        <v>218</v>
      </c>
      <c r="B1" s="29" t="s">
        <v>219</v>
      </c>
    </row>
    <row r="2" spans="1:2" x14ac:dyDescent="0.25">
      <c r="A2" s="30" t="s">
        <v>220</v>
      </c>
      <c r="B2" s="30">
        <v>8</v>
      </c>
    </row>
    <row r="3" spans="1:2" x14ac:dyDescent="0.25">
      <c r="A3" s="30" t="s">
        <v>221</v>
      </c>
      <c r="B3" s="30">
        <v>3</v>
      </c>
    </row>
    <row r="4" spans="1:2" x14ac:dyDescent="0.25">
      <c r="A4" s="30" t="s">
        <v>222</v>
      </c>
      <c r="B4" s="30">
        <v>14</v>
      </c>
    </row>
    <row r="5" spans="1:2" x14ac:dyDescent="0.25">
      <c r="A5" s="30" t="s">
        <v>223</v>
      </c>
      <c r="B5" s="30">
        <v>9</v>
      </c>
    </row>
    <row r="6" spans="1:2" x14ac:dyDescent="0.25">
      <c r="A6" s="30" t="s">
        <v>224</v>
      </c>
      <c r="B6" s="30">
        <v>10</v>
      </c>
    </row>
    <row r="7" spans="1:2" x14ac:dyDescent="0.25">
      <c r="A7" s="30" t="s">
        <v>225</v>
      </c>
      <c r="B7" s="30">
        <v>11</v>
      </c>
    </row>
    <row r="8" spans="1:2" x14ac:dyDescent="0.25">
      <c r="A8" s="30" t="s">
        <v>226</v>
      </c>
      <c r="B8" s="30">
        <v>4</v>
      </c>
    </row>
    <row r="9" spans="1:2" x14ac:dyDescent="0.25">
      <c r="A9" s="30" t="s">
        <v>227</v>
      </c>
      <c r="B9" s="30">
        <v>5</v>
      </c>
    </row>
    <row r="10" spans="1:2" x14ac:dyDescent="0.25">
      <c r="A10" s="30" t="s">
        <v>228</v>
      </c>
      <c r="B10" s="30">
        <v>6</v>
      </c>
    </row>
    <row r="11" spans="1:2" x14ac:dyDescent="0.25">
      <c r="A11" s="30" t="s">
        <v>229</v>
      </c>
      <c r="B11" s="30">
        <v>12</v>
      </c>
    </row>
    <row r="12" spans="1:2" x14ac:dyDescent="0.25">
      <c r="A12" s="30" t="s">
        <v>230</v>
      </c>
      <c r="B12" s="30">
        <v>8</v>
      </c>
    </row>
    <row r="13" spans="1:2" x14ac:dyDescent="0.25">
      <c r="A13" s="30" t="s">
        <v>231</v>
      </c>
      <c r="B13" s="30">
        <v>5</v>
      </c>
    </row>
    <row r="14" spans="1:2" x14ac:dyDescent="0.25">
      <c r="A14" s="31"/>
      <c r="B14" s="32">
        <f>SUM(B2:B13)</f>
        <v>95</v>
      </c>
    </row>
  </sheetData>
  <pageMargins left="0.7" right="0.7" top="0.75" bottom="0.75" header="0.3" footer="0.3"/>
  <pageSetup paperSize="9" scale="5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C5"/>
  <sheetViews>
    <sheetView workbookViewId="0">
      <selection activeCell="C16" sqref="C16"/>
    </sheetView>
  </sheetViews>
  <sheetFormatPr baseColWidth="10" defaultRowHeight="15" x14ac:dyDescent="0.25"/>
  <cols>
    <col min="1" max="1" width="17.5703125" customWidth="1"/>
    <col min="2" max="2" width="13.28515625" customWidth="1"/>
    <col min="3" max="3" width="17.85546875" customWidth="1"/>
  </cols>
  <sheetData>
    <row r="1" spans="1:3" x14ac:dyDescent="0.25">
      <c r="A1" s="28" t="s">
        <v>232</v>
      </c>
      <c r="B1" s="33" t="s">
        <v>219</v>
      </c>
      <c r="C1" s="34" t="s">
        <v>233</v>
      </c>
    </row>
    <row r="2" spans="1:3" x14ac:dyDescent="0.25">
      <c r="A2" s="35" t="s">
        <v>234</v>
      </c>
      <c r="B2" s="36">
        <v>17</v>
      </c>
      <c r="C2" s="37">
        <f>B2/B5</f>
        <v>0.17894736842105263</v>
      </c>
    </row>
    <row r="3" spans="1:3" x14ac:dyDescent="0.25">
      <c r="A3" s="35" t="s">
        <v>235</v>
      </c>
      <c r="B3" s="36">
        <v>45</v>
      </c>
      <c r="C3" s="37">
        <f>B3/B5</f>
        <v>0.47368421052631576</v>
      </c>
    </row>
    <row r="4" spans="1:3" x14ac:dyDescent="0.25">
      <c r="A4" s="38" t="s">
        <v>236</v>
      </c>
      <c r="B4" s="39">
        <v>33</v>
      </c>
      <c r="C4" s="37">
        <f>B4/B5</f>
        <v>0.3473684210526316</v>
      </c>
    </row>
    <row r="5" spans="1:3" x14ac:dyDescent="0.25">
      <c r="A5" s="38"/>
      <c r="B5" s="39">
        <f>SUBTOTAL(109,Tabla2[NÚMERO])</f>
        <v>95</v>
      </c>
      <c r="C5" s="40"/>
    </row>
  </sheetData>
  <pageMargins left="0.7" right="0.7" top="0.75" bottom="0.75" header="0.3" footer="0.3"/>
  <pageSetup paperSize="9" scale="62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C4"/>
  <sheetViews>
    <sheetView workbookViewId="0">
      <selection activeCell="A20" sqref="A20"/>
    </sheetView>
  </sheetViews>
  <sheetFormatPr baseColWidth="10" defaultRowHeight="15" x14ac:dyDescent="0.25"/>
  <cols>
    <col min="1" max="1" width="32.42578125" customWidth="1"/>
    <col min="2" max="2" width="14.140625" customWidth="1"/>
    <col min="3" max="3" width="17.85546875" customWidth="1"/>
  </cols>
  <sheetData>
    <row r="1" spans="1:3" x14ac:dyDescent="0.25">
      <c r="A1" s="28" t="s">
        <v>286</v>
      </c>
      <c r="B1" s="72" t="s">
        <v>219</v>
      </c>
      <c r="C1" s="73" t="s">
        <v>233</v>
      </c>
    </row>
    <row r="2" spans="1:3" x14ac:dyDescent="0.25">
      <c r="A2" s="35" t="s">
        <v>285</v>
      </c>
      <c r="B2" s="36">
        <v>69</v>
      </c>
      <c r="C2" s="37">
        <f>B2/B4</f>
        <v>0.72631578947368425</v>
      </c>
    </row>
    <row r="3" spans="1:3" x14ac:dyDescent="0.25">
      <c r="A3" s="38" t="s">
        <v>290</v>
      </c>
      <c r="B3" s="39">
        <v>26</v>
      </c>
      <c r="C3" s="37">
        <f>B3/B4</f>
        <v>0.27368421052631581</v>
      </c>
    </row>
    <row r="4" spans="1:3" x14ac:dyDescent="0.25">
      <c r="A4" s="38"/>
      <c r="B4" s="39">
        <f>SUBTOTAL(109,Tabla3[NÚMERO])</f>
        <v>95</v>
      </c>
    </row>
  </sheetData>
  <pageMargins left="0.7" right="0.7" top="0.75" bottom="0.75" header="0.3" footer="0.3"/>
  <pageSetup paperSize="9" scale="56"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3"/>
  <sheetViews>
    <sheetView workbookViewId="0">
      <selection activeCell="D81" sqref="D81"/>
    </sheetView>
  </sheetViews>
  <sheetFormatPr baseColWidth="10" defaultRowHeight="15" x14ac:dyDescent="0.25"/>
  <cols>
    <col min="1" max="1" width="44.5703125" customWidth="1"/>
    <col min="2" max="2" width="13.7109375" customWidth="1"/>
    <col min="6" max="6" width="15.28515625" customWidth="1"/>
  </cols>
  <sheetData>
    <row r="1" spans="1:2" x14ac:dyDescent="0.25">
      <c r="A1" s="31" t="s">
        <v>190</v>
      </c>
      <c r="B1" s="31" t="s">
        <v>219</v>
      </c>
    </row>
    <row r="2" spans="1:2" x14ac:dyDescent="0.25">
      <c r="A2" s="45" t="s">
        <v>263</v>
      </c>
      <c r="B2" s="41">
        <v>1</v>
      </c>
    </row>
    <row r="3" spans="1:2" x14ac:dyDescent="0.25">
      <c r="A3" s="45" t="s">
        <v>281</v>
      </c>
      <c r="B3" s="41">
        <v>1</v>
      </c>
    </row>
    <row r="4" spans="1:2" x14ac:dyDescent="0.25">
      <c r="A4" s="45" t="s">
        <v>279</v>
      </c>
      <c r="B4" s="41">
        <v>1</v>
      </c>
    </row>
    <row r="5" spans="1:2" x14ac:dyDescent="0.25">
      <c r="A5" s="45" t="s">
        <v>270</v>
      </c>
      <c r="B5" s="41">
        <v>1</v>
      </c>
    </row>
    <row r="6" spans="1:2" x14ac:dyDescent="0.25">
      <c r="A6" s="45" t="s">
        <v>272</v>
      </c>
      <c r="B6" s="41">
        <v>1</v>
      </c>
    </row>
    <row r="7" spans="1:2" x14ac:dyDescent="0.25">
      <c r="A7" s="45" t="s">
        <v>265</v>
      </c>
      <c r="B7" s="41">
        <v>2</v>
      </c>
    </row>
    <row r="8" spans="1:2" x14ac:dyDescent="0.25">
      <c r="A8" s="45" t="s">
        <v>280</v>
      </c>
      <c r="B8" s="41">
        <v>2</v>
      </c>
    </row>
    <row r="9" spans="1:2" x14ac:dyDescent="0.25">
      <c r="A9" s="45" t="s">
        <v>273</v>
      </c>
      <c r="B9" s="41">
        <v>2</v>
      </c>
    </row>
    <row r="10" spans="1:2" x14ac:dyDescent="0.25">
      <c r="A10" s="45" t="s">
        <v>276</v>
      </c>
      <c r="B10" s="41">
        <v>2</v>
      </c>
    </row>
    <row r="11" spans="1:2" x14ac:dyDescent="0.25">
      <c r="A11" s="45" t="s">
        <v>274</v>
      </c>
      <c r="B11" s="46">
        <v>2</v>
      </c>
    </row>
    <row r="12" spans="1:2" x14ac:dyDescent="0.25">
      <c r="A12" s="45" t="s">
        <v>275</v>
      </c>
      <c r="B12" s="46">
        <v>2</v>
      </c>
    </row>
    <row r="13" spans="1:2" x14ac:dyDescent="0.25">
      <c r="A13" s="45" t="s">
        <v>266</v>
      </c>
      <c r="B13" s="41">
        <v>4</v>
      </c>
    </row>
    <row r="14" spans="1:2" x14ac:dyDescent="0.25">
      <c r="A14" s="45" t="s">
        <v>278</v>
      </c>
      <c r="B14" s="41">
        <v>5</v>
      </c>
    </row>
    <row r="15" spans="1:2" x14ac:dyDescent="0.25">
      <c r="A15" s="45" t="s">
        <v>277</v>
      </c>
      <c r="B15" s="41">
        <v>6</v>
      </c>
    </row>
    <row r="16" spans="1:2" x14ac:dyDescent="0.25">
      <c r="A16" s="45" t="s">
        <v>271</v>
      </c>
      <c r="B16" s="41">
        <v>6</v>
      </c>
    </row>
    <row r="17" spans="1:4" x14ac:dyDescent="0.25">
      <c r="A17" s="45" t="s">
        <v>264</v>
      </c>
      <c r="B17" s="41">
        <v>9</v>
      </c>
    </row>
    <row r="18" spans="1:4" x14ac:dyDescent="0.25">
      <c r="A18" s="45" t="s">
        <v>267</v>
      </c>
      <c r="B18" s="41">
        <v>9</v>
      </c>
    </row>
    <row r="19" spans="1:4" x14ac:dyDescent="0.25">
      <c r="A19" s="45" t="s">
        <v>268</v>
      </c>
      <c r="B19" s="41">
        <v>15</v>
      </c>
    </row>
    <row r="20" spans="1:4" x14ac:dyDescent="0.25">
      <c r="A20" s="45" t="s">
        <v>269</v>
      </c>
      <c r="B20" s="41">
        <v>30</v>
      </c>
    </row>
    <row r="21" spans="1:4" x14ac:dyDescent="0.25">
      <c r="A21" s="47"/>
      <c r="B21" s="48">
        <f>SUBTOTAL(109,Tabla6[NÚMERO])</f>
        <v>101</v>
      </c>
    </row>
    <row r="23" spans="1:4" x14ac:dyDescent="0.25">
      <c r="A23" s="68"/>
      <c r="B23" s="69" t="s">
        <v>311</v>
      </c>
      <c r="C23" s="56"/>
      <c r="D23" s="56"/>
    </row>
  </sheetData>
  <pageMargins left="0.7" right="0.7" top="0.75" bottom="0.75" header="0.3" footer="0.3"/>
  <pageSetup paperSize="9" scale="52" fitToHeight="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C12"/>
  <sheetViews>
    <sheetView workbookViewId="0">
      <selection activeCell="C22" sqref="C22"/>
    </sheetView>
  </sheetViews>
  <sheetFormatPr baseColWidth="10" defaultRowHeight="15" x14ac:dyDescent="0.25"/>
  <cols>
    <col min="1" max="1" width="48.7109375" customWidth="1"/>
    <col min="2" max="2" width="13" bestFit="1" customWidth="1"/>
    <col min="3" max="3" width="14.85546875" customWidth="1"/>
  </cols>
  <sheetData>
    <row r="1" spans="1:3" x14ac:dyDescent="0.25">
      <c r="A1" s="43" t="s">
        <v>284</v>
      </c>
      <c r="B1" s="71" t="s">
        <v>312</v>
      </c>
    </row>
    <row r="2" spans="1:3" x14ac:dyDescent="0.25">
      <c r="A2" s="42" t="s">
        <v>61</v>
      </c>
      <c r="B2" s="42">
        <v>52</v>
      </c>
    </row>
    <row r="3" spans="1:3" x14ac:dyDescent="0.25">
      <c r="A3" s="42" t="s">
        <v>178</v>
      </c>
      <c r="B3" s="42">
        <v>1</v>
      </c>
    </row>
    <row r="4" spans="1:3" x14ac:dyDescent="0.25">
      <c r="A4" s="42" t="s">
        <v>287</v>
      </c>
      <c r="B4" s="42">
        <v>1</v>
      </c>
    </row>
    <row r="5" spans="1:3" x14ac:dyDescent="0.25">
      <c r="A5" s="42" t="s">
        <v>293</v>
      </c>
      <c r="B5" s="42">
        <v>3</v>
      </c>
    </row>
    <row r="6" spans="1:3" x14ac:dyDescent="0.25">
      <c r="A6" s="42" t="s">
        <v>288</v>
      </c>
      <c r="B6" s="42">
        <v>7</v>
      </c>
    </row>
    <row r="7" spans="1:3" x14ac:dyDescent="0.25">
      <c r="A7" s="42" t="s">
        <v>289</v>
      </c>
      <c r="B7" s="42">
        <v>18</v>
      </c>
    </row>
    <row r="8" spans="1:3" x14ac:dyDescent="0.25">
      <c r="A8" s="42" t="s">
        <v>237</v>
      </c>
      <c r="B8" s="42">
        <v>6</v>
      </c>
    </row>
    <row r="9" spans="1:3" x14ac:dyDescent="0.25">
      <c r="A9" s="42"/>
      <c r="B9" s="57">
        <f>SUM(B2:B8)</f>
        <v>88</v>
      </c>
    </row>
    <row r="10" spans="1:3" x14ac:dyDescent="0.25">
      <c r="C10" s="66"/>
    </row>
    <row r="12" spans="1:3" x14ac:dyDescent="0.25">
      <c r="A12" s="60" t="s">
        <v>63</v>
      </c>
      <c r="B12" s="60">
        <v>33</v>
      </c>
    </row>
  </sheetData>
  <sortState ref="A2:B9">
    <sortCondition ref="A2"/>
  </sortState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RELACIÓN EXPEDIENTES 5701-2019</vt:lpstr>
      <vt:lpstr>Nº DE SOLICITUDES</vt:lpstr>
      <vt:lpstr>PERFIL DEL SOLICITANTE</vt:lpstr>
      <vt:lpstr>MEDIO DE PRESENTACIÓN</vt:lpstr>
      <vt:lpstr>SERVICIO AFECTADO</vt:lpstr>
      <vt:lpstr>SENTIDO DE LAS RESOLUCIONES</vt:lpstr>
    </vt:vector>
  </TitlesOfParts>
  <Company>Ayuntamiento de Oviedo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DERECHO DE ACCESO A INFROMACIÓN PÚBLICA AÑO 2019</dc:title>
  <dc:creator>SECCIÓN DE TRANSPARENCIA </dc:creator>
  <dc:description>Datos de los expediente de solicitides de acceso a información pública iniciados en el año 2019 en el Ayuntamiento de Oviedo.</dc:description>
  <cp:lastModifiedBy>Angela Moral Alonso</cp:lastModifiedBy>
  <cp:lastPrinted>2021-05-06T10:59:38Z</cp:lastPrinted>
  <dcterms:created xsi:type="dcterms:W3CDTF">2017-03-01T16:15:28Z</dcterms:created>
  <dcterms:modified xsi:type="dcterms:W3CDTF">2021-05-07T09:30:56Z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